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OneDrive - CARNET\Desktop\ANITA\FINANCIJSKI PLAN\FP 2025. - projekcija 2026. - 2027\GODIŠNJE IZVRŠENJE FP-a 2025\"/>
    </mc:Choice>
  </mc:AlternateContent>
  <xr:revisionPtr revIDLastSave="0" documentId="13_ncr:1_{0E6721B2-ED02-4083-97FD-BEB538F06F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8" r:id="rId5"/>
    <sheet name="Račun financiranja prema izvori" sheetId="10" r:id="rId6"/>
    <sheet name="Izvršenje po organizacijskoj kl" sheetId="11" r:id="rId7"/>
    <sheet name="Izvršenje po programskoj klasif" sheetId="5" r:id="rId8"/>
    <sheet name="Izvj.o zaduž.na dom.i str.trž." sheetId="12" r:id="rId9"/>
    <sheet name="Izvj.o danim zajm.i potr." sheetId="13" r:id="rId10"/>
    <sheet name="Izvještaj o stanju potraživanja" sheetId="14" r:id="rId11"/>
    <sheet name="Izvj. o kor. EU sredstava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4" l="1"/>
  <c r="G27" i="14" s="1"/>
  <c r="G14" i="14"/>
  <c r="U34" i="1"/>
  <c r="S34" i="1"/>
  <c r="M18" i="4"/>
  <c r="M17" i="4"/>
  <c r="M16" i="4"/>
  <c r="M15" i="4"/>
  <c r="S37" i="3"/>
  <c r="S38" i="3"/>
  <c r="S39" i="3"/>
  <c r="S40" i="3"/>
  <c r="S41" i="3"/>
  <c r="S42" i="3"/>
  <c r="S43" i="3"/>
  <c r="S44" i="3"/>
  <c r="S45" i="3"/>
  <c r="S47" i="3"/>
  <c r="S48" i="3"/>
  <c r="S51" i="3"/>
  <c r="S52" i="3"/>
  <c r="S21" i="3"/>
  <c r="S22" i="3"/>
  <c r="S23" i="3"/>
  <c r="S24" i="3"/>
  <c r="S25" i="3"/>
  <c r="S26" i="3"/>
  <c r="S27" i="3"/>
  <c r="S28" i="3"/>
  <c r="S30" i="3"/>
  <c r="S31" i="3"/>
  <c r="S34" i="3"/>
  <c r="S35" i="3"/>
  <c r="S20" i="3"/>
  <c r="T17" i="11"/>
  <c r="T16" i="11"/>
  <c r="T15" i="11"/>
  <c r="T14" i="11"/>
  <c r="S95" i="2" l="1"/>
  <c r="S80" i="2"/>
  <c r="S79" i="2"/>
  <c r="S23" i="2"/>
  <c r="S24" i="2"/>
  <c r="S25" i="2"/>
  <c r="S26" i="2"/>
  <c r="S29" i="2"/>
  <c r="S30" i="2"/>
  <c r="S31" i="2"/>
  <c r="S32" i="2"/>
  <c r="S35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7" i="2"/>
  <c r="S78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6" i="2"/>
  <c r="S97" i="2"/>
  <c r="S98" i="2"/>
  <c r="S22" i="2"/>
  <c r="S37" i="1" l="1"/>
  <c r="S26" i="1"/>
  <c r="S27" i="1"/>
  <c r="S28" i="1"/>
  <c r="S29" i="1"/>
  <c r="S23" i="1"/>
  <c r="M25" i="1"/>
  <c r="S25" i="1" s="1"/>
</calcChain>
</file>

<file path=xl/sharedStrings.xml><?xml version="1.0" encoding="utf-8"?>
<sst xmlns="http://schemas.openxmlformats.org/spreadsheetml/2006/main" count="1149" uniqueCount="347">
  <si>
    <t>OSNOVNA ŠKOLA ANTUNA MIHANOVIĆ PETROVSKO</t>
  </si>
  <si>
    <t/>
  </si>
  <si>
    <t>PETROVSKO 58 A</t>
  </si>
  <si>
    <t>49234 Petrovsko</t>
  </si>
  <si>
    <t>Za razdoblje od 01.01.2025. do 31.12.2025.</t>
  </si>
  <si>
    <t>Račun / opis</t>
  </si>
  <si>
    <t>Izvršenje 2024.</t>
  </si>
  <si>
    <t>Izvorni plan 2025.</t>
  </si>
  <si>
    <t>Izvršenje 2025.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</si>
  <si>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</si>
  <si>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</si>
  <si>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</si>
  <si>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</si>
  <si>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</si>
  <si>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</si>
  <si>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</si>
  <si>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</si>
  <si>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</si>
  <si>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</si>
  <si>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</si>
  <si>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</si>
  <si>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</si>
  <si>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</si>
  <si>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</si>
  <si>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</si>
  <si>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</si>
  <si>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</si>
  <si>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</si>
  <si>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</si>
  <si>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</si>
  <si>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</si>
  <si>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</si>
  <si>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</si>
  <si>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</si>
  <si>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</si>
  <si>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</si>
  <si>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</si>
  <si>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6382 Kapitalne pomoći temeljem prijenosa EU sredstava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</si>
  <si>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</si>
  <si>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</si>
  <si>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</si>
  <si>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</si>
  <si>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661 Prihodi od prodaje proizvoda i robe te pruženih usluga</t>
  </si>
  <si>
    <t>6614 Prihodi od prodaje proizvoda i robe</t>
  </si>
  <si>
    <t>663 Donacije od pravnih i fizičkih osoba izvan općeg proračuna te povrat donacija i kapitalnih pomoći po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</si>
  <si>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</si>
  <si>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</si>
  <si>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</si>
  <si>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</si>
  <si>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</si>
  <si>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</si>
  <si>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</si>
  <si>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</si>
  <si>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</si>
  <si>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</si>
  <si>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</si>
  <si>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</si>
  <si>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</si>
  <si>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</si>
  <si>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</si>
  <si>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</si>
  <si>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</si>
  <si>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</si>
  <si>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</si>
  <si>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</si>
  <si>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</si>
  <si>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</si>
  <si>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</si>
  <si>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</si>
  <si>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</si>
  <si>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</si>
  <si>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</si>
  <si>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</si>
  <si>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</si>
  <si>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</si>
  <si>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</si>
  <si>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</si>
  <si>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</si>
  <si>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</si>
  <si>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</si>
  <si>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</si>
  <si>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</si>
  <si>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</si>
  <si>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</si>
  <si>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</si>
  <si>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 i norme</t>
  </si>
  <si>
    <t>3295 Pristojbe i naknade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</si>
  <si>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</si>
  <si>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</si>
  <si>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</si>
  <si>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</si>
  <si>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</si>
  <si>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</si>
  <si>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Rashodi za donacije, kazne, naknade šteta i kapitalne pomoći</t>
  </si>
  <si>
    <t>381 Tekuće donacije</t>
  </si>
  <si>
    <t>3812 Tekuće donacije u naravi</t>
  </si>
  <si>
    <t>42 Rashodi za nabavu proizvedene dugotrajne imovine</t>
  </si>
  <si>
    <t>421 Građevinski objekti</t>
  </si>
  <si>
    <t>4212 Poslovni objekti</t>
  </si>
  <si>
    <t>422 Postrojenja i oprema</t>
  </si>
  <si>
    <t>4227 Uređaji, strojevi i oprema za ostale namjene</t>
  </si>
  <si>
    <t>424 Knjige, umjetnička djela i ostale izložbene vrijednosti</t>
  </si>
  <si>
    <t>4241 Knjige</t>
  </si>
  <si>
    <t>PRIHODI I RASHODI PREMA IZVORIMA FINANCIRANJA</t>
  </si>
  <si>
    <t xml:space="preserve"> SVEUKUPNI PRIHODI</t>
  </si>
  <si>
    <t>Izvor 1. OPĆI PRIHODI I PRIMICI</t>
  </si>
  <si>
    <t>Izvor 1.1. OPĆI PRIHODI I PRIMICI</t>
  </si>
  <si>
    <t>Izvor 1.3. DECENTRALIZACIJA</t>
  </si>
  <si>
    <t>Izvor 3. VLASTITI PRIHODI</t>
  </si>
  <si>
    <t>Izvor 3.1.1 VLASTITI PRIHODI PK</t>
  </si>
  <si>
    <t>Izvor 4. PRIHODI ZA POSEBNE NAMJENE</t>
  </si>
  <si>
    <t>Izvor 4.3.1 PRIHODI ZA POSEBNE NAMJENE PK</t>
  </si>
  <si>
    <t>Izvor 5. POMOĆI</t>
  </si>
  <si>
    <t>Izvor 5.2. MINISTARSTVO</t>
  </si>
  <si>
    <t>Izvor 5.2.1 MINISTARSTVO PK</t>
  </si>
  <si>
    <t>Izvor 5.4.1 JLS PK</t>
  </si>
  <si>
    <t>Izvor 5.7. MINISTARSTVO - PRIJENOS EU</t>
  </si>
  <si>
    <t>Izvor 5.7.1 MINISTARSTVO PRIJENOS EU PK</t>
  </si>
  <si>
    <t>Izvor 6. REFUNDACIJE</t>
  </si>
  <si>
    <t>Izvor 6.2.1 DONACIJE PK</t>
  </si>
  <si>
    <t xml:space="preserve"> SVEUKUPNI RASHODI</t>
  </si>
  <si>
    <t>Račun/Opis</t>
  </si>
  <si>
    <t>Izvršenje 2024</t>
  </si>
  <si>
    <t>Izvorni plan 2025</t>
  </si>
  <si>
    <t>Izvršenje 2025</t>
  </si>
  <si>
    <t>Indeks 3/1</t>
  </si>
  <si>
    <t>Indeks 3/2</t>
  </si>
  <si>
    <t>Funkcijska klasifikacija  SVEUKUPNI RASHODI</t>
  </si>
  <si>
    <t>Funkcijska klasifikacija 09 Obrazovanje</t>
  </si>
  <si>
    <t>Funkcijska klasifikacija 091 Predškolsko i osnovno obrazovanje</t>
  </si>
  <si>
    <t>Funkcijska klasifikacija 096 Dodatne usluge u obrazovanju</t>
  </si>
  <si>
    <t>Funkcijska klasifikacija 098 Usluge obrazovanja koje nisu drugdje svrstane</t>
  </si>
  <si>
    <t>Organizacijska klasifikacija</t>
  </si>
  <si>
    <t>Izvori</t>
  </si>
  <si>
    <t>Indeks 2/1</t>
  </si>
  <si>
    <t>Projekt/Aktivnost</t>
  </si>
  <si>
    <t>VRSTA RASHODA I IZDATAKA</t>
  </si>
  <si>
    <t>UKUPNO RASHODI I IZDATCI</t>
  </si>
  <si>
    <t>RAZDJEL 006 UO ZA OBRAZOVANJE, KULTURU, ŠPORT I TEHNIČKU KULTURU</t>
  </si>
  <si>
    <t>GLAVA 00602 USTANOVE U OBRAZOVANJU</t>
  </si>
  <si>
    <t>PROR. KORISNIK 15874 OŠ PETROVSKO</t>
  </si>
  <si>
    <t>1017</t>
  </si>
  <si>
    <t>Program: OSNOVNO OBRAZOVANJE - ZAKONSKI STANDARD</t>
  </si>
  <si>
    <t>A101701</t>
  </si>
  <si>
    <t>Aktivnost: Redovni poslovi ustanova osnovnog obrazovanja</t>
  </si>
  <si>
    <t>32</t>
  </si>
  <si>
    <t>Materijalni rashodi</t>
  </si>
  <si>
    <t>3211</t>
  </si>
  <si>
    <t>Službena putovanja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</si>
  <si>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</si>
  <si>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</si>
  <si>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</si>
  <si>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</si>
  <si>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</si>
  <si>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</si>
  <si>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</si>
  <si>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</si>
  <si>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</si>
  <si>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</si>
  <si>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</si>
  <si>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</si>
  <si>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3231</t>
  </si>
  <si>
    <t>Usluge telefona, interneta, pošte i prijevoza</t>
  </si>
  <si>
    <t>3232</t>
  </si>
  <si>
    <t>Usluge tekućeg i investicijskog  održavanja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</si>
  <si>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</si>
  <si>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</si>
  <si>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</si>
  <si>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</si>
  <si>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</si>
  <si>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</si>
  <si>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</si>
  <si>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</si>
  <si>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</si>
  <si>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</si>
  <si>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</si>
  <si>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</si>
  <si>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</si>
  <si>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</si>
  <si>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3294</t>
  </si>
  <si>
    <t>Članarine i norme</t>
  </si>
  <si>
    <t>34</t>
  </si>
  <si>
    <t>Financijski rashodi</t>
  </si>
  <si>
    <t>3431</t>
  </si>
  <si>
    <t>Bankarske usluge i usluge platnog prometa</t>
  </si>
  <si>
    <t>1020</t>
  </si>
  <si>
    <t>Program: DOPUNSKI NASTAVNI I VANNASTAVNI PROGRAM ŠKOLA I OBRAZ. INSTIT.</t>
  </si>
  <si>
    <t>A102001</t>
  </si>
  <si>
    <t>Aktivnost: Dopunski nastavni i vannastavni program škola i obrazovnih institucija</t>
  </si>
  <si>
    <t>31</t>
  </si>
  <si>
    <t>Rashodi za zaposlene</t>
  </si>
  <si>
    <t>3121</t>
  </si>
  <si>
    <t>Ostali rashodi za zaposlene</t>
  </si>
  <si>
    <t>37</t>
  </si>
  <si>
    <t>Naknade građanima i kućanstvima na temelju osiguranja i druge naknade</t>
  </si>
  <si>
    <t>A102002</t>
  </si>
  <si>
    <t>Aktivnost: Financiranje - ostali rashodi OŠ</t>
  </si>
  <si>
    <t>3222</t>
  </si>
  <si>
    <t>Materijal i sirovine</t>
  </si>
  <si>
    <t>3227</t>
  </si>
  <si>
    <t>Službena, radna i zaštitna odjeća i obuća</t>
  </si>
  <si>
    <t>42</t>
  </si>
  <si>
    <t>Rashodi za nabavu proizvedene dugotrajne imovine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</si>
  <si>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</si>
  <si>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</si>
  <si>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</si>
  <si>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</si>
  <si>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</si>
  <si>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</si>
  <si>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</si>
  <si>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</si>
  <si>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</si>
  <si>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</si>
  <si>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</si>
  <si>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</si>
  <si>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3722</t>
  </si>
  <si>
    <t>Naknade građanima i kućanstvima u naravi</t>
  </si>
  <si>
    <t>38</t>
  </si>
  <si>
    <t>Rashodi za donacije, kazne, naknade šteta i kapitalne pomoći</t>
  </si>
  <si>
    <t>3812</t>
  </si>
  <si>
    <t>Tekuće donacije u naravi</t>
  </si>
  <si>
    <t>4241</t>
  </si>
  <si>
    <t>Knjige</t>
  </si>
  <si>
    <t>4212</t>
  </si>
  <si>
    <t>Poslovni objekti</t>
  </si>
  <si>
    <t>3293</t>
  </si>
  <si>
    <t>Reprezentacija</t>
  </si>
  <si>
    <t>4227</t>
  </si>
  <si>
    <t>Uređaji, strojevi i oprema za ostale namjene</t>
  </si>
  <si>
    <t>A102010</t>
  </si>
  <si>
    <t>Aktivnost: Županija - prijatelj djece</t>
  </si>
  <si>
    <t>T102001</t>
  </si>
  <si>
    <t>Tekući projekt: Dopunska sredstva za materijalne rashode i opremu škola</t>
  </si>
  <si>
    <t>T102007</t>
  </si>
  <si>
    <t>Tekući projekt: Baltazar 8</t>
  </si>
  <si>
    <t>T102009</t>
  </si>
  <si>
    <t>Tekući projekt: MIMO projekta-Baltazar 8</t>
  </si>
  <si>
    <t>1022</t>
  </si>
  <si>
    <t>Program: NPOO-PREDFINANCIRANJE</t>
  </si>
  <si>
    <t>K102201</t>
  </si>
  <si>
    <t>Kapitalni projekt: NPOO-predfinanciranje-PK</t>
  </si>
  <si>
    <t>3296 Troškovi sudskih postupaka</t>
  </si>
  <si>
    <t>3299 Ostali nespomenuti rashodi poslovanja</t>
  </si>
  <si>
    <t>4221 Uredska oprema i namještaj</t>
  </si>
  <si>
    <t>RKP: 15874</t>
  </si>
  <si>
    <t>OIB: 29768513109</t>
  </si>
  <si>
    <t>GODIŠNJI IZVJEŠTAJ O IZVRŠENJU FINANCIJSKOG PLANA OSNOVNE ŠKOLE ANTUNA MIHANOVIĆA PETROVSKO</t>
  </si>
  <si>
    <t xml:space="preserve"> KORIŠTENJE SREDSTAVA IZ PRETHODNIH GODINA</t>
  </si>
  <si>
    <t>92 Rezultat poslovanja</t>
  </si>
  <si>
    <t>9 Vlastiti izvori</t>
  </si>
  <si>
    <t xml:space="preserve"> NETO FINANCIRANJE</t>
  </si>
  <si>
    <t>B. RAČUN ZADUŽIVANJA FINANCIRANJA</t>
  </si>
  <si>
    <t>Racun/Opis</t>
  </si>
  <si>
    <t>Za razdoblje od 01.01.2025. do 30.06.2025.</t>
  </si>
  <si>
    <t>3. VLASTITI PRIHODI</t>
  </si>
  <si>
    <t>3.1. VLASTITI PRIHODI</t>
  </si>
  <si>
    <t>4. PRIHODI ZA POSEBNE NAMJENE</t>
  </si>
  <si>
    <t>4.3. PRIHODI ZA POSEBNE NAMJENE</t>
  </si>
  <si>
    <t>5. POMOĆI</t>
  </si>
  <si>
    <t>5.2. MINISTARSTVO</t>
  </si>
  <si>
    <t>5.4. JLS</t>
  </si>
  <si>
    <t>6. REFUNDACIJE</t>
  </si>
  <si>
    <t>6.2. DONACIJE</t>
  </si>
  <si>
    <t>OŠ PETROVSKO</t>
  </si>
  <si>
    <t>15874</t>
  </si>
  <si>
    <t>Proračunski korisnik</t>
  </si>
  <si>
    <t>USTANOVE U OBRAZOVANJU</t>
  </si>
  <si>
    <t>00602</t>
  </si>
  <si>
    <t>Glava</t>
  </si>
  <si>
    <t>UO ZA OBRAZOVANJE, KULTURU, ŠPORT I TEHNIČKU KULTURU</t>
  </si>
  <si>
    <t>006</t>
  </si>
  <si>
    <t>Razdjel</t>
  </si>
  <si>
    <t>Opis</t>
  </si>
  <si>
    <t>RGP</t>
  </si>
  <si>
    <t>Redni broj</t>
  </si>
  <si>
    <t>Obveza</t>
  </si>
  <si>
    <t>Vrsta instrumenta</t>
  </si>
  <si>
    <t>Datum ugovora</t>
  </si>
  <si>
    <t>Kamatna stopa</t>
  </si>
  <si>
    <t>Rok povrata</t>
  </si>
  <si>
    <t>Iznos godišnjeg povrata</t>
  </si>
  <si>
    <t>Stanje 01.01.2025.</t>
  </si>
  <si>
    <t>Povrat 2025.</t>
  </si>
  <si>
    <t xml:space="preserve">BILJEŠKA: Osnovna škola Antuna Mihanovića Petrovsko nije se zaduživala na domaćem i stranom tržištu novaca i kapitala. </t>
  </si>
  <si>
    <t>Datum odluke o davanju zajma</t>
  </si>
  <si>
    <t>Datum sklapanja ugovora</t>
  </si>
  <si>
    <t>Naziv korisnika zajma i namjena</t>
  </si>
  <si>
    <t>Valutna jedinica</t>
  </si>
  <si>
    <t>Iznos zajma u valuti</t>
  </si>
  <si>
    <t>Iznos zajma u kunama</t>
  </si>
  <si>
    <t>Potraživanja po danim zajmovima</t>
  </si>
  <si>
    <t>Posljednja godina dospijeća</t>
  </si>
  <si>
    <t>BILJEŠKA: Osnovna škola Antuna Mihanovića Petrovsko nije imala danih zajmova i potraživanja po danim zajmovima.</t>
  </si>
  <si>
    <t xml:space="preserve"> Za razdoblje od 01.01.2025. do 31.12.2025.</t>
  </si>
  <si>
    <t xml:space="preserve">                                       Za razdoblje od 01.01.2025. do 31.12.2025.</t>
  </si>
  <si>
    <t>Stanje 31.12.2025.</t>
  </si>
  <si>
    <t>R/B</t>
  </si>
  <si>
    <t xml:space="preserve">NAZIV KORISNIKA </t>
  </si>
  <si>
    <t>Naziv usluge</t>
  </si>
  <si>
    <t>Broj računa IR-e</t>
  </si>
  <si>
    <t>Datum računa</t>
  </si>
  <si>
    <t>DVO plaćanja</t>
  </si>
  <si>
    <t>Iznos za naplatu u eurima</t>
  </si>
  <si>
    <t>1.</t>
  </si>
  <si>
    <t>UKUPNO DOSPJELA POTRAŽIVANJA</t>
  </si>
  <si>
    <t>STANJE NEDOSPJELIH POTRAŽIVANJA NA DAN 31.12.2025. GODINE</t>
  </si>
  <si>
    <t>31.12.2025.</t>
  </si>
  <si>
    <t>2.</t>
  </si>
  <si>
    <t>3.</t>
  </si>
  <si>
    <t>Ministarstvo znanosti, obrazovanja i mladih</t>
  </si>
  <si>
    <t>31.01.2026.</t>
  </si>
  <si>
    <t>Hrvatski zavod za zdravstveno osiguranje</t>
  </si>
  <si>
    <t xml:space="preserve">refundacija bolovanja </t>
  </si>
  <si>
    <t>UKUPNO:</t>
  </si>
  <si>
    <t>SVEUKUPNA POTRAŽIVANJA NA DAN 31.12.2025.</t>
  </si>
  <si>
    <t>Stanje na dan 31.12.2025.</t>
  </si>
  <si>
    <t>Osnovna škola Antuna Mihanovića Petrovsko nema dospjelih potraživanja niti obveza na dan 31.12.2025.</t>
  </si>
  <si>
    <t>plaća i materijalna prava za 12/2025</t>
  </si>
  <si>
    <t>plaća PUN Baltazar za 12/2025</t>
  </si>
  <si>
    <t>Krapinsko zagorska županija</t>
  </si>
  <si>
    <t>Stanje novaca na dan 31.12.2025. na kontu 167 iznosi 4.778,15 eura.</t>
  </si>
  <si>
    <t>1. OPĆI DIO</t>
  </si>
  <si>
    <t>1.2. RAČUN PRIHODA I RASHODA</t>
  </si>
  <si>
    <t>1.2.3.  Rashodi prema funkcijskoj klasifikaciji</t>
  </si>
  <si>
    <t>1.1. SAŽETAK RAČUNA PRIHODA I RASHODA, RAČUNA FINANCIRANJA</t>
  </si>
  <si>
    <t>1.2.1. Prihodi i rashodi prema ekonomskoj klasifikaciji</t>
  </si>
  <si>
    <t>1.2.2. Prihodi i rashodi prema izvorima</t>
  </si>
  <si>
    <t>1.3. RAČUN FINANCIRANJA</t>
  </si>
  <si>
    <t>1.3.1.  Račun financiranja prema ekonomskoj klasifikaciji</t>
  </si>
  <si>
    <t>1.3.2.  Račun financiranja prema izvorima</t>
  </si>
  <si>
    <t>1.4.  Izvršenje po organizacijskoj klasifikaciji</t>
  </si>
  <si>
    <t>2. POSEBNI DIO</t>
  </si>
  <si>
    <t>2.1.  Izvršenje po programskoj klasifikaciji i izvorima financiranja</t>
  </si>
  <si>
    <t>4. POSEBNA IZVJEŠĆA</t>
  </si>
  <si>
    <t>4.1.  Izvještaj o zaduživanju na domaćem i stranom tržištu novca i kapitala</t>
  </si>
  <si>
    <t>4.2. Izvještaj o danim zajmovima i potraživanjima po danim zajmovima</t>
  </si>
  <si>
    <t>4.3. Izvještaj o stanju potraživanja i dospjelih obveza te o stanju potencijalnih obveza po osnovi sudskih sporova</t>
  </si>
  <si>
    <t>Vrsta</t>
  </si>
  <si>
    <t>Ugovorena sredstva</t>
  </si>
  <si>
    <t>Prihodi i primici za 01.01.2025. - 31.12.2025.</t>
  </si>
  <si>
    <t>Rashodi i izdaci za 01.01.2025. - 31.12.2025.</t>
  </si>
  <si>
    <t>Ukupno uplaćena sredstva od početka provedbe projekta</t>
  </si>
  <si>
    <t>Stanje potraživanja na dan 31.12.2025.</t>
  </si>
  <si>
    <t>Stanje obveza na dan 31.12.2025.</t>
  </si>
  <si>
    <t>Namjena</t>
  </si>
  <si>
    <t>4.4. Izvještaj o korištenju sredstava Eurospke unije</t>
  </si>
  <si>
    <t>Temeljem članaka 81.-87. Zakona o proračunu (Narodne novine br. 144/21), Pravilnika o polugodišnjem i godišnjem Izvještaju o izvršenju proračuna/plana (Narodne novine br.85/23) u daljnjem tekstu Pravilnik i članka 56. Statuta OŠ Petrovsko, Školski odbor Osnovne škole Antuna Mihanovića Petrovsko na 10. sjednici održanoj  18. ožujka 2026. godine usvaja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</si>
</sst>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\%"/>
    <numFmt numFmtId="165" formatCode="d\.m\.yyyy"/>
  </numFmts>
  <fonts count="57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color indexed="63"/>
      <name val="Calibri"/>
    </font>
    <font>
      <b/>
      <sz val="14"/>
      <name val="Calibri"/>
    </font>
    <font>
      <b/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indexed="8"/>
      <name val="Calibri"/>
      <family val="2"/>
      <scheme val="minor"/>
    </font>
    <font>
      <b/>
      <sz val="16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2"/>
      <color indexed="8"/>
      <name val="Calibri"/>
      <family val="2"/>
      <charset val="238"/>
      <scheme val="minor"/>
    </font>
    <font>
      <b/>
      <sz val="1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sz val="13"/>
      <color indexed="8"/>
      <name val="Arial"/>
      <family val="2"/>
    </font>
    <font>
      <b/>
      <sz val="16"/>
      <color indexed="8"/>
      <name val="Calibri"/>
      <family val="2"/>
      <charset val="238"/>
      <scheme val="minor"/>
    </font>
    <font>
      <sz val="10"/>
      <name val="Arial"/>
    </font>
  </fonts>
  <fills count="21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none"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6" fillId="3" borderId="1"/>
    <xf numFmtId="0" fontId="31" fillId="3" borderId="1"/>
    <xf numFmtId="0" fontId="56" fillId="3" borderId="1"/>
  </cellStyleXfs>
  <cellXfs count="276">
    <xf numFmtId="0" fontId="0" fillId="0" borderId="0" xfId="0"/>
    <xf numFmtId="0" fontId="0" fillId="3" borderId="1" xfId="0" applyFill="1" applyBorder="1" applyAlignment="1">
      <alignment horizontal="right"/>
    </xf>
    <xf numFmtId="165" fontId="0" fillId="3" borderId="1" xfId="0" applyNumberFormat="1" applyFill="1" applyBorder="1" applyAlignment="1">
      <alignment horizontal="left"/>
    </xf>
    <xf numFmtId="20" fontId="0" fillId="3" borderId="1" xfId="0" applyNumberFormat="1" applyFill="1" applyBorder="1" applyAlignment="1">
      <alignment horizontal="left"/>
    </xf>
    <xf numFmtId="0" fontId="4" fillId="0" borderId="0" xfId="0" applyFont="1"/>
    <xf numFmtId="0" fontId="8" fillId="0" borderId="0" xfId="0" applyFont="1"/>
    <xf numFmtId="0" fontId="13" fillId="0" borderId="0" xfId="0" applyFont="1"/>
    <xf numFmtId="0" fontId="18" fillId="0" borderId="0" xfId="0" applyFont="1"/>
    <xf numFmtId="0" fontId="22" fillId="0" borderId="0" xfId="0" applyFont="1"/>
    <xf numFmtId="0" fontId="23" fillId="0" borderId="0" xfId="0" applyFont="1"/>
    <xf numFmtId="0" fontId="23" fillId="3" borderId="1" xfId="0" applyFont="1" applyFill="1" applyBorder="1" applyAlignment="1">
      <alignment horizontal="right"/>
    </xf>
    <xf numFmtId="165" fontId="23" fillId="3" borderId="1" xfId="0" applyNumberFormat="1" applyFont="1" applyFill="1" applyBorder="1" applyAlignment="1">
      <alignment horizontal="left"/>
    </xf>
    <xf numFmtId="0" fontId="24" fillId="0" borderId="0" xfId="0" applyFont="1"/>
    <xf numFmtId="0" fontId="25" fillId="3" borderId="1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right"/>
    </xf>
    <xf numFmtId="0" fontId="24" fillId="3" borderId="1" xfId="0" applyFont="1" applyFill="1" applyBorder="1" applyAlignment="1">
      <alignment horizontal="right"/>
    </xf>
    <xf numFmtId="165" fontId="24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26" fillId="3" borderId="1" xfId="1"/>
    <xf numFmtId="0" fontId="26" fillId="3" borderId="1" xfId="1" applyAlignment="1">
      <alignment horizontal="center"/>
    </xf>
    <xf numFmtId="0" fontId="25" fillId="3" borderId="1" xfId="1" applyFont="1"/>
    <xf numFmtId="20" fontId="26" fillId="3" borderId="1" xfId="1" applyNumberFormat="1" applyAlignment="1">
      <alignment horizontal="left"/>
    </xf>
    <xf numFmtId="0" fontId="26" fillId="3" borderId="1" xfId="1" applyAlignment="1">
      <alignment horizontal="right"/>
    </xf>
    <xf numFmtId="165" fontId="26" fillId="3" borderId="1" xfId="1" applyNumberFormat="1" applyAlignment="1">
      <alignment horizontal="left"/>
    </xf>
    <xf numFmtId="0" fontId="26" fillId="3" borderId="2" xfId="1" applyBorder="1"/>
    <xf numFmtId="0" fontId="32" fillId="17" borderId="2" xfId="1" applyFont="1" applyFill="1" applyBorder="1" applyAlignment="1">
      <alignment wrapText="1"/>
    </xf>
    <xf numFmtId="0" fontId="33" fillId="3" borderId="1" xfId="1" applyFont="1"/>
    <xf numFmtId="0" fontId="32" fillId="15" borderId="2" xfId="1" applyFont="1" applyFill="1" applyBorder="1"/>
    <xf numFmtId="0" fontId="32" fillId="15" borderId="6" xfId="1" applyFont="1" applyFill="1" applyBorder="1" applyAlignment="1">
      <alignment horizontal="center"/>
    </xf>
    <xf numFmtId="0" fontId="32" fillId="15" borderId="2" xfId="1" applyFont="1" applyFill="1" applyBorder="1" applyAlignment="1">
      <alignment vertical="center"/>
    </xf>
    <xf numFmtId="0" fontId="32" fillId="15" borderId="6" xfId="1" applyFont="1" applyFill="1" applyBorder="1" applyAlignment="1">
      <alignment horizontal="center" vertical="center" wrapText="1"/>
    </xf>
    <xf numFmtId="0" fontId="32" fillId="15" borderId="2" xfId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31" fillId="3" borderId="1" xfId="2"/>
    <xf numFmtId="0" fontId="38" fillId="3" borderId="1" xfId="2" applyFont="1"/>
    <xf numFmtId="0" fontId="31" fillId="3" borderId="1" xfId="2" applyAlignment="1">
      <alignment horizontal="center" vertical="center" wrapText="1"/>
    </xf>
    <xf numFmtId="0" fontId="39" fillId="3" borderId="1" xfId="2" applyFont="1" applyAlignment="1">
      <alignment horizontal="center" vertical="center" wrapText="1"/>
    </xf>
    <xf numFmtId="0" fontId="42" fillId="3" borderId="1" xfId="2" applyFont="1"/>
    <xf numFmtId="0" fontId="43" fillId="3" borderId="1" xfId="2" applyFont="1"/>
    <xf numFmtId="0" fontId="44" fillId="3" borderId="1" xfId="2" applyFont="1"/>
    <xf numFmtId="0" fontId="46" fillId="15" borderId="8" xfId="2" applyFont="1" applyFill="1" applyBorder="1" applyAlignment="1">
      <alignment horizontal="center" vertical="center" wrapText="1"/>
    </xf>
    <xf numFmtId="0" fontId="47" fillId="3" borderId="10" xfId="2" applyFont="1" applyBorder="1" applyAlignment="1">
      <alignment horizontal="right"/>
    </xf>
    <xf numFmtId="0" fontId="48" fillId="3" borderId="11" xfId="2" applyFont="1" applyBorder="1"/>
    <xf numFmtId="0" fontId="49" fillId="3" borderId="11" xfId="2" applyFont="1" applyBorder="1" applyAlignment="1">
      <alignment wrapText="1"/>
    </xf>
    <xf numFmtId="49" fontId="48" fillId="3" borderId="11" xfId="2" applyNumberFormat="1" applyFont="1" applyBorder="1"/>
    <xf numFmtId="4" fontId="48" fillId="3" borderId="12" xfId="2" applyNumberFormat="1" applyFont="1" applyBorder="1"/>
    <xf numFmtId="0" fontId="47" fillId="15" borderId="13" xfId="2" applyFont="1" applyFill="1" applyBorder="1"/>
    <xf numFmtId="0" fontId="47" fillId="15" borderId="14" xfId="2" applyFont="1" applyFill="1" applyBorder="1"/>
    <xf numFmtId="4" fontId="45" fillId="15" borderId="9" xfId="2" applyNumberFormat="1" applyFont="1" applyFill="1" applyBorder="1"/>
    <xf numFmtId="0" fontId="50" fillId="3" borderId="1" xfId="2" applyFont="1"/>
    <xf numFmtId="0" fontId="46" fillId="3" borderId="1" xfId="2" applyFont="1"/>
    <xf numFmtId="0" fontId="51" fillId="3" borderId="1" xfId="2" applyFont="1"/>
    <xf numFmtId="0" fontId="47" fillId="3" borderId="1" xfId="2" applyFont="1"/>
    <xf numFmtId="0" fontId="48" fillId="3" borderId="15" xfId="2" applyFont="1" applyBorder="1"/>
    <xf numFmtId="49" fontId="48" fillId="3" borderId="15" xfId="2" applyNumberFormat="1" applyFont="1" applyBorder="1"/>
    <xf numFmtId="0" fontId="48" fillId="3" borderId="11" xfId="2" applyFont="1" applyBorder="1" applyAlignment="1">
      <alignment horizontal="right"/>
    </xf>
    <xf numFmtId="4" fontId="48" fillId="3" borderId="16" xfId="2" applyNumberFormat="1" applyFont="1" applyBorder="1"/>
    <xf numFmtId="0" fontId="48" fillId="3" borderId="11" xfId="2" applyFont="1" applyBorder="1" applyAlignment="1">
      <alignment wrapText="1"/>
    </xf>
    <xf numFmtId="14" fontId="48" fillId="3" borderId="11" xfId="2" applyNumberFormat="1" applyFont="1" applyBorder="1"/>
    <xf numFmtId="0" fontId="48" fillId="3" borderId="17" xfId="2" applyFont="1" applyBorder="1"/>
    <xf numFmtId="0" fontId="48" fillId="3" borderId="17" xfId="2" applyFont="1" applyBorder="1" applyAlignment="1">
      <alignment wrapText="1"/>
    </xf>
    <xf numFmtId="0" fontId="48" fillId="3" borderId="18" xfId="2" applyFont="1" applyBorder="1"/>
    <xf numFmtId="4" fontId="48" fillId="3" borderId="19" xfId="2" applyNumberFormat="1" applyFont="1" applyBorder="1"/>
    <xf numFmtId="0" fontId="47" fillId="15" borderId="7" xfId="2" applyFont="1" applyFill="1" applyBorder="1" applyAlignment="1">
      <alignment horizontal="right"/>
    </xf>
    <xf numFmtId="0" fontId="48" fillId="15" borderId="8" xfId="2" applyFont="1" applyFill="1" applyBorder="1"/>
    <xf numFmtId="0" fontId="50" fillId="15" borderId="8" xfId="2" applyFont="1" applyFill="1" applyBorder="1" applyAlignment="1">
      <alignment horizontal="right" wrapText="1"/>
    </xf>
    <xf numFmtId="49" fontId="48" fillId="15" borderId="8" xfId="2" applyNumberFormat="1" applyFont="1" applyFill="1" applyBorder="1"/>
    <xf numFmtId="0" fontId="45" fillId="10" borderId="1" xfId="2" applyFont="1" applyFill="1"/>
    <xf numFmtId="0" fontId="31" fillId="10" borderId="1" xfId="2" applyFill="1"/>
    <xf numFmtId="4" fontId="50" fillId="10" borderId="1" xfId="2" applyNumberFormat="1" applyFont="1" applyFill="1"/>
    <xf numFmtId="0" fontId="45" fillId="3" borderId="1" xfId="2" applyFont="1"/>
    <xf numFmtId="0" fontId="52" fillId="3" borderId="1" xfId="0" applyFont="1" applyFill="1" applyBorder="1" applyAlignment="1">
      <alignment wrapText="1"/>
    </xf>
    <xf numFmtId="0" fontId="52" fillId="0" borderId="0" xfId="0" applyFont="1" applyAlignment="1">
      <alignment wrapText="1"/>
    </xf>
    <xf numFmtId="0" fontId="0" fillId="0" borderId="0" xfId="0" applyAlignment="1">
      <alignment wrapText="1"/>
    </xf>
    <xf numFmtId="0" fontId="35" fillId="0" borderId="0" xfId="0" applyFont="1" applyAlignment="1">
      <alignment wrapText="1"/>
    </xf>
    <xf numFmtId="0" fontId="41" fillId="3" borderId="1" xfId="2" applyFont="1" applyAlignment="1">
      <alignment vertical="center" wrapText="1"/>
    </xf>
    <xf numFmtId="0" fontId="46" fillId="15" borderId="7" xfId="2" applyFont="1" applyFill="1" applyBorder="1" applyAlignment="1">
      <alignment horizontal="center" vertical="center" wrapText="1"/>
    </xf>
    <xf numFmtId="0" fontId="46" fillId="15" borderId="9" xfId="2" applyFont="1" applyFill="1" applyBorder="1" applyAlignment="1">
      <alignment horizontal="center" vertical="center" wrapText="1"/>
    </xf>
    <xf numFmtId="0" fontId="31" fillId="3" borderId="1" xfId="2" applyAlignment="1">
      <alignment horizontal="center" vertical="center"/>
    </xf>
    <xf numFmtId="0" fontId="31" fillId="3" borderId="1" xfId="1" applyFont="1" applyAlignment="1">
      <alignment horizontal="center"/>
    </xf>
    <xf numFmtId="0" fontId="55" fillId="0" borderId="0" xfId="0" applyFont="1" applyAlignment="1">
      <alignment horizontal="center"/>
    </xf>
    <xf numFmtId="0" fontId="24" fillId="0" borderId="1" xfId="0" applyFont="1" applyBorder="1"/>
    <xf numFmtId="0" fontId="24" fillId="3" borderId="1" xfId="1" applyFont="1"/>
    <xf numFmtId="0" fontId="56" fillId="3" borderId="1" xfId="3"/>
    <xf numFmtId="0" fontId="32" fillId="17" borderId="2" xfId="3" applyFont="1" applyFill="1" applyBorder="1" applyAlignment="1">
      <alignment horizontal="center" vertical="center" wrapText="1"/>
    </xf>
    <xf numFmtId="0" fontId="32" fillId="10" borderId="5" xfId="3" applyFont="1" applyFill="1" applyBorder="1" applyAlignment="1">
      <alignment horizontal="center" vertical="center" wrapText="1"/>
    </xf>
    <xf numFmtId="0" fontId="32" fillId="10" borderId="2" xfId="3" applyFont="1" applyFill="1" applyBorder="1" applyAlignment="1">
      <alignment horizontal="center" vertical="center" wrapText="1"/>
    </xf>
    <xf numFmtId="0" fontId="32" fillId="10" borderId="6" xfId="3" applyFont="1" applyFill="1" applyBorder="1" applyAlignment="1">
      <alignment horizontal="center" vertical="center"/>
    </xf>
    <xf numFmtId="0" fontId="56" fillId="3" borderId="1" xfId="3" applyAlignment="1">
      <alignment vertical="center"/>
    </xf>
    <xf numFmtId="4" fontId="32" fillId="3" borderId="2" xfId="3" applyNumberFormat="1" applyFont="1" applyBorder="1" applyAlignment="1">
      <alignment vertical="center"/>
    </xf>
    <xf numFmtId="0" fontId="31" fillId="17" borderId="2" xfId="3" applyFont="1" applyFill="1" applyBorder="1" applyAlignment="1">
      <alignment horizontal="center" vertical="center" wrapText="1"/>
    </xf>
    <xf numFmtId="0" fontId="32" fillId="10" borderId="4" xfId="3" applyFont="1" applyFill="1" applyBorder="1" applyAlignment="1">
      <alignment horizontal="center" vertical="center" wrapText="1"/>
    </xf>
    <xf numFmtId="4" fontId="31" fillId="3" borderId="2" xfId="3" applyNumberFormat="1" applyFont="1" applyBorder="1" applyAlignment="1">
      <alignment horizontal="center" vertical="center" wrapText="1"/>
    </xf>
    <xf numFmtId="4" fontId="32" fillId="17" borderId="2" xfId="3" applyNumberFormat="1" applyFont="1" applyFill="1" applyBorder="1" applyAlignment="1">
      <alignment horizontal="right" vertical="center"/>
    </xf>
    <xf numFmtId="4" fontId="32" fillId="17" borderId="2" xfId="3" applyNumberFormat="1" applyFont="1" applyFill="1" applyBorder="1" applyAlignment="1">
      <alignment horizontal="right" vertical="center" wrapText="1"/>
    </xf>
    <xf numFmtId="0" fontId="32" fillId="17" borderId="2" xfId="3" applyFont="1" applyFill="1" applyBorder="1" applyAlignment="1">
      <alignment horizontal="right" vertical="center"/>
    </xf>
    <xf numFmtId="0" fontId="0" fillId="0" borderId="0" xfId="0"/>
    <xf numFmtId="0" fontId="0" fillId="3" borderId="1" xfId="0" applyFill="1" applyBorder="1"/>
    <xf numFmtId="0" fontId="34" fillId="3" borderId="1" xfId="0" applyFont="1" applyFill="1" applyBorder="1" applyAlignment="1">
      <alignment horizontal="center"/>
    </xf>
    <xf numFmtId="0" fontId="34" fillId="0" borderId="0" xfId="0" applyFont="1"/>
    <xf numFmtId="0" fontId="0" fillId="3" borderId="1" xfId="0" applyFill="1" applyBorder="1" applyAlignment="1">
      <alignment horizontal="center"/>
    </xf>
    <xf numFmtId="0" fontId="2" fillId="10" borderId="0" xfId="0" applyFont="1" applyFill="1" applyAlignment="1">
      <alignment horizontal="center"/>
    </xf>
    <xf numFmtId="0" fontId="0" fillId="10" borderId="0" xfId="0" applyFill="1"/>
    <xf numFmtId="0" fontId="24" fillId="0" borderId="1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3" fillId="11" borderId="0" xfId="0" applyFont="1" applyFill="1" applyAlignment="1">
      <alignment horizontal="left"/>
    </xf>
    <xf numFmtId="0" fontId="0" fillId="11" borderId="0" xfId="0" applyFill="1"/>
    <xf numFmtId="0" fontId="3" fillId="11" borderId="1" xfId="0" applyFont="1" applyFill="1" applyBorder="1" applyAlignment="1">
      <alignment horizontal="center"/>
    </xf>
    <xf numFmtId="0" fontId="1" fillId="0" borderId="0" xfId="0" applyFont="1"/>
    <xf numFmtId="4" fontId="1" fillId="3" borderId="1" xfId="0" applyNumberFormat="1" applyFont="1" applyFill="1" applyBorder="1" applyAlignment="1">
      <alignment horizontal="right"/>
    </xf>
    <xf numFmtId="10" fontId="1" fillId="3" borderId="1" xfId="0" applyNumberFormat="1" applyFont="1" applyFill="1" applyBorder="1" applyAlignment="1">
      <alignment horizontal="right"/>
    </xf>
    <xf numFmtId="10" fontId="0" fillId="0" borderId="0" xfId="0" applyNumberFormat="1"/>
    <xf numFmtId="164" fontId="1" fillId="3" borderId="1" xfId="0" applyNumberFormat="1" applyFont="1" applyFill="1" applyBorder="1" applyAlignment="1">
      <alignment horizontal="right"/>
    </xf>
    <xf numFmtId="0" fontId="52" fillId="3" borderId="1" xfId="0" applyFont="1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/>
    </xf>
    <xf numFmtId="4" fontId="0" fillId="3" borderId="1" xfId="0" applyNumberFormat="1" applyFill="1" applyBorder="1" applyAlignment="1">
      <alignment horizontal="right"/>
    </xf>
    <xf numFmtId="4" fontId="0" fillId="3" borderId="1" xfId="0" applyNumberFormat="1" applyFill="1" applyBorder="1" applyAlignment="1">
      <alignment horizontal="center"/>
    </xf>
    <xf numFmtId="10" fontId="5" fillId="3" borderId="1" xfId="0" applyNumberFormat="1" applyFont="1" applyFill="1" applyBorder="1" applyAlignment="1">
      <alignment horizontal="right"/>
    </xf>
    <xf numFmtId="0" fontId="6" fillId="10" borderId="0" xfId="0" applyFont="1" applyFill="1" applyAlignment="1">
      <alignment horizontal="center"/>
    </xf>
    <xf numFmtId="0" fontId="7" fillId="11" borderId="0" xfId="0" applyFont="1" applyFill="1" applyAlignment="1">
      <alignment horizontal="left"/>
    </xf>
    <xf numFmtId="0" fontId="7" fillId="11" borderId="1" xfId="0" applyFont="1" applyFill="1" applyBorder="1" applyAlignment="1">
      <alignment horizontal="center"/>
    </xf>
    <xf numFmtId="0" fontId="5" fillId="0" borderId="0" xfId="0" applyFont="1"/>
    <xf numFmtId="4" fontId="5" fillId="3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0" fontId="27" fillId="3" borderId="1" xfId="0" applyFont="1" applyFill="1" applyBorder="1" applyAlignment="1">
      <alignment horizontal="center"/>
    </xf>
    <xf numFmtId="0" fontId="9" fillId="10" borderId="0" xfId="0" applyFont="1" applyFill="1" applyAlignment="1">
      <alignment horizontal="center"/>
    </xf>
    <xf numFmtId="0" fontId="12" fillId="11" borderId="1" xfId="0" applyFont="1" applyFill="1" applyBorder="1"/>
    <xf numFmtId="4" fontId="12" fillId="11" borderId="1" xfId="0" applyNumberFormat="1" applyFont="1" applyFill="1" applyBorder="1" applyAlignment="1">
      <alignment horizontal="right"/>
    </xf>
    <xf numFmtId="10" fontId="12" fillId="11" borderId="1" xfId="0" applyNumberFormat="1" applyFont="1" applyFill="1" applyBorder="1" applyAlignment="1">
      <alignment horizontal="right"/>
    </xf>
    <xf numFmtId="10" fontId="0" fillId="11" borderId="0" xfId="0" applyNumberFormat="1" applyFill="1"/>
    <xf numFmtId="164" fontId="12" fillId="11" borderId="1" xfId="0" applyNumberFormat="1" applyFont="1" applyFill="1" applyBorder="1" applyAlignment="1">
      <alignment horizontal="right"/>
    </xf>
    <xf numFmtId="0" fontId="10" fillId="13" borderId="1" xfId="0" applyFont="1" applyFill="1" applyBorder="1"/>
    <xf numFmtId="0" fontId="0" fillId="13" borderId="0" xfId="0" applyFill="1"/>
    <xf numFmtId="4" fontId="10" fillId="13" borderId="1" xfId="0" applyNumberFormat="1" applyFont="1" applyFill="1" applyBorder="1" applyAlignment="1">
      <alignment horizontal="right"/>
    </xf>
    <xf numFmtId="10" fontId="29" fillId="13" borderId="1" xfId="0" applyNumberFormat="1" applyFont="1" applyFill="1" applyBorder="1" applyAlignment="1">
      <alignment horizontal="right"/>
    </xf>
    <xf numFmtId="10" fontId="35" fillId="13" borderId="0" xfId="0" applyNumberFormat="1" applyFont="1" applyFill="1"/>
    <xf numFmtId="164" fontId="10" fillId="13" borderId="1" xfId="0" applyNumberFormat="1" applyFont="1" applyFill="1" applyBorder="1" applyAlignment="1">
      <alignment horizontal="right"/>
    </xf>
    <xf numFmtId="0" fontId="11" fillId="12" borderId="1" xfId="0" applyFont="1" applyFill="1" applyBorder="1"/>
    <xf numFmtId="0" fontId="0" fillId="12" borderId="0" xfId="0" applyFill="1"/>
    <xf numFmtId="4" fontId="11" fillId="12" borderId="1" xfId="0" applyNumberFormat="1" applyFont="1" applyFill="1" applyBorder="1" applyAlignment="1">
      <alignment horizontal="right"/>
    </xf>
    <xf numFmtId="10" fontId="29" fillId="12" borderId="1" xfId="0" applyNumberFormat="1" applyFont="1" applyFill="1" applyBorder="1" applyAlignment="1">
      <alignment horizontal="right"/>
    </xf>
    <xf numFmtId="10" fontId="35" fillId="12" borderId="0" xfId="0" applyNumberFormat="1" applyFont="1" applyFill="1"/>
    <xf numFmtId="164" fontId="11" fillId="12" borderId="1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left"/>
    </xf>
    <xf numFmtId="10" fontId="12" fillId="17" borderId="1" xfId="0" applyNumberFormat="1" applyFont="1" applyFill="1" applyBorder="1" applyAlignment="1">
      <alignment horizontal="right"/>
    </xf>
    <xf numFmtId="10" fontId="0" fillId="17" borderId="0" xfId="0" applyNumberFormat="1" applyFill="1"/>
    <xf numFmtId="10" fontId="29" fillId="16" borderId="1" xfId="0" applyNumberFormat="1" applyFont="1" applyFill="1" applyBorder="1" applyAlignment="1">
      <alignment horizontal="right"/>
    </xf>
    <xf numFmtId="10" fontId="35" fillId="16" borderId="0" xfId="0" applyNumberFormat="1" applyFont="1" applyFill="1"/>
    <xf numFmtId="0" fontId="27" fillId="0" borderId="0" xfId="0" applyFont="1"/>
    <xf numFmtId="0" fontId="16" fillId="4" borderId="0" xfId="0" applyFont="1" applyFill="1" applyAlignment="1">
      <alignment horizontal="center"/>
    </xf>
    <xf numFmtId="0" fontId="17" fillId="5" borderId="1" xfId="0" applyFont="1" applyFill="1" applyBorder="1"/>
    <xf numFmtId="4" fontId="17" fillId="5" borderId="1" xfId="0" applyNumberFormat="1" applyFont="1" applyFill="1" applyBorder="1" applyAlignment="1">
      <alignment horizontal="right"/>
    </xf>
    <xf numFmtId="10" fontId="17" fillId="5" borderId="1" xfId="0" applyNumberFormat="1" applyFont="1" applyFill="1" applyBorder="1" applyAlignment="1">
      <alignment horizontal="right"/>
    </xf>
    <xf numFmtId="164" fontId="17" fillId="5" borderId="1" xfId="0" applyNumberFormat="1" applyFont="1" applyFill="1" applyBorder="1" applyAlignment="1">
      <alignment horizontal="right"/>
    </xf>
    <xf numFmtId="164" fontId="14" fillId="6" borderId="1" xfId="0" applyNumberFormat="1" applyFont="1" applyFill="1" applyBorder="1" applyAlignment="1">
      <alignment horizontal="right"/>
    </xf>
    <xf numFmtId="0" fontId="15" fillId="18" borderId="1" xfId="0" applyFont="1" applyFill="1" applyBorder="1"/>
    <xf numFmtId="0" fontId="0" fillId="18" borderId="0" xfId="0" applyFill="1"/>
    <xf numFmtId="4" fontId="15" fillId="18" borderId="1" xfId="0" applyNumberFormat="1" applyFont="1" applyFill="1" applyBorder="1" applyAlignment="1">
      <alignment horizontal="right"/>
    </xf>
    <xf numFmtId="10" fontId="15" fillId="18" borderId="1" xfId="0" applyNumberFormat="1" applyFont="1" applyFill="1" applyBorder="1" applyAlignment="1">
      <alignment horizontal="right"/>
    </xf>
    <xf numFmtId="10" fontId="0" fillId="18" borderId="0" xfId="0" applyNumberFormat="1" applyFill="1"/>
    <xf numFmtId="164" fontId="15" fillId="18" borderId="1" xfId="0" applyNumberFormat="1" applyFont="1" applyFill="1" applyBorder="1" applyAlignment="1">
      <alignment horizontal="right"/>
    </xf>
    <xf numFmtId="0" fontId="14" fillId="6" borderId="1" xfId="0" applyFont="1" applyFill="1" applyBorder="1"/>
    <xf numFmtId="4" fontId="14" fillId="6" borderId="1" xfId="0" applyNumberFormat="1" applyFont="1" applyFill="1" applyBorder="1" applyAlignment="1">
      <alignment horizontal="right"/>
    </xf>
    <xf numFmtId="10" fontId="14" fillId="6" borderId="1" xfId="0" applyNumberFormat="1" applyFont="1" applyFill="1" applyBorder="1" applyAlignment="1">
      <alignment horizontal="right"/>
    </xf>
    <xf numFmtId="164" fontId="28" fillId="19" borderId="1" xfId="1" applyNumberFormat="1" applyFont="1" applyFill="1" applyAlignment="1">
      <alignment horizontal="right"/>
    </xf>
    <xf numFmtId="0" fontId="26" fillId="19" borderId="1" xfId="1" applyFill="1"/>
    <xf numFmtId="0" fontId="29" fillId="3" borderId="1" xfId="1" applyFont="1"/>
    <xf numFmtId="0" fontId="26" fillId="3" borderId="1" xfId="1"/>
    <xf numFmtId="4" fontId="29" fillId="3" borderId="1" xfId="1" applyNumberFormat="1" applyFont="1" applyAlignment="1">
      <alignment horizontal="right"/>
    </xf>
    <xf numFmtId="0" fontId="28" fillId="19" borderId="1" xfId="1" applyFont="1" applyFill="1"/>
    <xf numFmtId="4" fontId="28" fillId="19" borderId="1" xfId="1" applyNumberFormat="1" applyFont="1" applyFill="1" applyAlignment="1">
      <alignment horizontal="right"/>
    </xf>
    <xf numFmtId="164" fontId="29" fillId="3" borderId="1" xfId="1" applyNumberFormat="1" applyFont="1" applyAlignment="1">
      <alignment horizontal="right"/>
    </xf>
    <xf numFmtId="0" fontId="26" fillId="3" borderId="1" xfId="1" applyAlignment="1">
      <alignment horizontal="center"/>
    </xf>
    <xf numFmtId="0" fontId="29" fillId="10" borderId="1" xfId="1" applyFont="1" applyFill="1" applyAlignment="1">
      <alignment horizontal="center"/>
    </xf>
    <xf numFmtId="0" fontId="26" fillId="10" borderId="1" xfId="1" applyFill="1"/>
    <xf numFmtId="0" fontId="28" fillId="19" borderId="1" xfId="1" applyFont="1" applyFill="1" applyAlignment="1">
      <alignment horizontal="center"/>
    </xf>
    <xf numFmtId="0" fontId="25" fillId="3" borderId="1" xfId="1" applyFont="1" applyAlignment="1">
      <alignment horizontal="center"/>
    </xf>
    <xf numFmtId="0" fontId="25" fillId="3" borderId="1" xfId="1" applyFont="1"/>
    <xf numFmtId="164" fontId="29" fillId="15" borderId="1" xfId="1" applyNumberFormat="1" applyFont="1" applyFill="1" applyAlignment="1">
      <alignment horizontal="right"/>
    </xf>
    <xf numFmtId="0" fontId="26" fillId="15" borderId="1" xfId="1" applyFill="1"/>
    <xf numFmtId="0" fontId="29" fillId="15" borderId="1" xfId="1" applyFont="1" applyFill="1"/>
    <xf numFmtId="4" fontId="29" fillId="15" borderId="1" xfId="1" applyNumberFormat="1" applyFont="1" applyFill="1" applyAlignment="1">
      <alignment horizontal="right"/>
    </xf>
    <xf numFmtId="0" fontId="29" fillId="14" borderId="1" xfId="1" applyFont="1" applyFill="1"/>
    <xf numFmtId="0" fontId="26" fillId="14" borderId="1" xfId="1" applyFill="1"/>
    <xf numFmtId="4" fontId="29" fillId="14" borderId="1" xfId="1" applyNumberFormat="1" applyFont="1" applyFill="1" applyAlignment="1">
      <alignment horizontal="right"/>
    </xf>
    <xf numFmtId="164" fontId="29" fillId="14" borderId="1" xfId="1" applyNumberFormat="1" applyFont="1" applyFill="1" applyAlignment="1">
      <alignment horizontal="right"/>
    </xf>
    <xf numFmtId="10" fontId="36" fillId="10" borderId="1" xfId="1" applyNumberFormat="1" applyFont="1" applyFill="1" applyAlignment="1">
      <alignment horizontal="right"/>
    </xf>
    <xf numFmtId="0" fontId="36" fillId="10" borderId="1" xfId="1" applyFont="1" applyFill="1" applyAlignment="1">
      <alignment horizontal="left"/>
    </xf>
    <xf numFmtId="0" fontId="37" fillId="10" borderId="1" xfId="1" applyFont="1" applyFill="1"/>
    <xf numFmtId="0" fontId="36" fillId="10" borderId="1" xfId="1" applyFont="1" applyFill="1"/>
    <xf numFmtId="4" fontId="36" fillId="10" borderId="1" xfId="1" applyNumberFormat="1" applyFont="1" applyFill="1" applyAlignment="1">
      <alignment horizontal="right"/>
    </xf>
    <xf numFmtId="10" fontId="28" fillId="20" borderId="1" xfId="1" applyNumberFormat="1" applyFont="1" applyFill="1" applyAlignment="1">
      <alignment horizontal="right"/>
    </xf>
    <xf numFmtId="0" fontId="28" fillId="11" borderId="1" xfId="1" applyFont="1" applyFill="1" applyAlignment="1">
      <alignment horizontal="left"/>
    </xf>
    <xf numFmtId="0" fontId="26" fillId="11" borderId="1" xfId="1" applyFill="1"/>
    <xf numFmtId="0" fontId="28" fillId="11" borderId="1" xfId="1" applyFont="1" applyFill="1"/>
    <xf numFmtId="4" fontId="28" fillId="11" borderId="1" xfId="1" applyNumberFormat="1" applyFont="1" applyFill="1" applyAlignment="1">
      <alignment horizontal="right"/>
    </xf>
    <xf numFmtId="10" fontId="28" fillId="11" borderId="1" xfId="1" applyNumberFormat="1" applyFont="1" applyFill="1" applyAlignment="1">
      <alignment horizontal="right"/>
    </xf>
    <xf numFmtId="0" fontId="28" fillId="20" borderId="1" xfId="1" applyFont="1" applyFill="1" applyAlignment="1">
      <alignment horizontal="left"/>
    </xf>
    <xf numFmtId="0" fontId="26" fillId="20" borderId="1" xfId="1" applyFill="1"/>
    <xf numFmtId="0" fontId="28" fillId="20" borderId="1" xfId="1" applyFont="1" applyFill="1"/>
    <xf numFmtId="4" fontId="28" fillId="20" borderId="1" xfId="1" applyNumberFormat="1" applyFont="1" applyFill="1" applyAlignment="1">
      <alignment horizontal="right"/>
    </xf>
    <xf numFmtId="0" fontId="29" fillId="5" borderId="1" xfId="1" applyFont="1" applyFill="1" applyAlignment="1">
      <alignment horizontal="left"/>
    </xf>
    <xf numFmtId="0" fontId="29" fillId="2" borderId="1" xfId="1" applyFont="1" applyFill="1"/>
    <xf numFmtId="4" fontId="29" fillId="5" borderId="1" xfId="1" applyNumberFormat="1" applyFont="1" applyFill="1" applyAlignment="1">
      <alignment horizontal="right"/>
    </xf>
    <xf numFmtId="10" fontId="29" fillId="5" borderId="1" xfId="1" applyNumberFormat="1" applyFont="1" applyFill="1" applyAlignment="1">
      <alignment horizontal="right"/>
    </xf>
    <xf numFmtId="10" fontId="26" fillId="3" borderId="1" xfId="1" applyNumberFormat="1"/>
    <xf numFmtId="0" fontId="29" fillId="4" borderId="1" xfId="1" applyFont="1" applyFill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22" fillId="0" borderId="0" xfId="0" applyFont="1"/>
    <xf numFmtId="0" fontId="19" fillId="4" borderId="0" xfId="0" applyFont="1" applyFill="1" applyAlignment="1">
      <alignment horizontal="center"/>
    </xf>
    <xf numFmtId="0" fontId="19" fillId="7" borderId="1" xfId="0" applyFont="1" applyFill="1" applyBorder="1" applyAlignment="1">
      <alignment horizontal="left"/>
    </xf>
    <xf numFmtId="0" fontId="20" fillId="5" borderId="1" xfId="0" applyFont="1" applyFill="1" applyBorder="1" applyAlignment="1">
      <alignment horizontal="left"/>
    </xf>
    <xf numFmtId="4" fontId="20" fillId="5" borderId="1" xfId="0" applyNumberFormat="1" applyFont="1" applyFill="1" applyBorder="1" applyAlignment="1">
      <alignment horizontal="right"/>
    </xf>
    <xf numFmtId="164" fontId="20" fillId="5" borderId="1" xfId="0" applyNumberFormat="1" applyFont="1" applyFill="1" applyBorder="1" applyAlignment="1">
      <alignment horizontal="right"/>
    </xf>
    <xf numFmtId="0" fontId="19" fillId="8" borderId="1" xfId="0" applyFont="1" applyFill="1" applyBorder="1" applyAlignment="1">
      <alignment horizontal="left"/>
    </xf>
    <xf numFmtId="4" fontId="19" fillId="8" borderId="1" xfId="0" applyNumberFormat="1" applyFont="1" applyFill="1" applyBorder="1" applyAlignment="1">
      <alignment horizontal="right"/>
    </xf>
    <xf numFmtId="164" fontId="19" fillId="8" borderId="1" xfId="0" applyNumberFormat="1" applyFont="1" applyFill="1" applyBorder="1" applyAlignment="1">
      <alignment horizontal="right"/>
    </xf>
    <xf numFmtId="0" fontId="21" fillId="9" borderId="1" xfId="0" applyFont="1" applyFill="1" applyBorder="1" applyAlignment="1">
      <alignment horizontal="left"/>
    </xf>
    <xf numFmtId="4" fontId="21" fillId="9" borderId="1" xfId="0" applyNumberFormat="1" applyFont="1" applyFill="1" applyBorder="1" applyAlignment="1">
      <alignment horizontal="right"/>
    </xf>
    <xf numFmtId="164" fontId="21" fillId="9" borderId="1" xfId="0" applyNumberFormat="1" applyFont="1" applyFill="1" applyBorder="1" applyAlignment="1">
      <alignment horizontal="right"/>
    </xf>
    <xf numFmtId="0" fontId="19" fillId="19" borderId="1" xfId="0" applyFont="1" applyFill="1" applyBorder="1" applyAlignment="1">
      <alignment horizontal="left"/>
    </xf>
    <xf numFmtId="0" fontId="0" fillId="19" borderId="0" xfId="0" applyFill="1"/>
    <xf numFmtId="4" fontId="19" fillId="19" borderId="1" xfId="0" applyNumberFormat="1" applyFont="1" applyFill="1" applyBorder="1" applyAlignment="1">
      <alignment horizontal="right"/>
    </xf>
    <xf numFmtId="164" fontId="19" fillId="19" borderId="1" xfId="0" applyNumberFormat="1" applyFont="1" applyFill="1" applyBorder="1" applyAlignment="1">
      <alignment horizontal="right"/>
    </xf>
    <xf numFmtId="0" fontId="19" fillId="16" borderId="1" xfId="0" applyFont="1" applyFill="1" applyBorder="1" applyAlignment="1">
      <alignment horizontal="left"/>
    </xf>
    <xf numFmtId="0" fontId="0" fillId="16" borderId="0" xfId="0" applyFill="1"/>
    <xf numFmtId="4" fontId="19" fillId="16" borderId="1" xfId="0" applyNumberFormat="1" applyFont="1" applyFill="1" applyBorder="1" applyAlignment="1">
      <alignment horizontal="right"/>
    </xf>
    <xf numFmtId="164" fontId="19" fillId="16" borderId="1" xfId="0" applyNumberFormat="1" applyFont="1" applyFill="1" applyBorder="1" applyAlignment="1">
      <alignment horizontal="right"/>
    </xf>
    <xf numFmtId="0" fontId="19" fillId="3" borderId="1" xfId="0" applyFont="1" applyFill="1" applyBorder="1" applyAlignment="1">
      <alignment horizontal="left"/>
    </xf>
    <xf numFmtId="4" fontId="19" fillId="3" borderId="1" xfId="0" applyNumberFormat="1" applyFont="1" applyFill="1" applyBorder="1" applyAlignment="1">
      <alignment horizontal="right"/>
    </xf>
    <xf numFmtId="164" fontId="19" fillId="3" borderId="1" xfId="0" applyNumberFormat="1" applyFont="1" applyFill="1" applyBorder="1" applyAlignment="1">
      <alignment horizontal="right"/>
    </xf>
    <xf numFmtId="0" fontId="32" fillId="17" borderId="2" xfId="1" applyFont="1" applyFill="1" applyBorder="1" applyAlignment="1">
      <alignment horizontal="center" vertical="center" wrapText="1"/>
    </xf>
    <xf numFmtId="0" fontId="26" fillId="17" borderId="2" xfId="1" applyFill="1" applyBorder="1" applyAlignment="1">
      <alignment horizontal="center" vertical="center" wrapText="1"/>
    </xf>
    <xf numFmtId="0" fontId="32" fillId="17" borderId="2" xfId="1" applyFont="1" applyFill="1" applyBorder="1" applyAlignment="1">
      <alignment horizontal="center"/>
    </xf>
    <xf numFmtId="0" fontId="26" fillId="17" borderId="2" xfId="1" applyFill="1" applyBorder="1" applyAlignment="1">
      <alignment horizontal="center"/>
    </xf>
    <xf numFmtId="4" fontId="32" fillId="17" borderId="2" xfId="1" applyNumberFormat="1" applyFont="1" applyFill="1" applyBorder="1" applyAlignment="1">
      <alignment horizontal="center"/>
    </xf>
    <xf numFmtId="0" fontId="31" fillId="3" borderId="1" xfId="1" applyFont="1" applyAlignment="1">
      <alignment horizontal="center"/>
    </xf>
    <xf numFmtId="0" fontId="30" fillId="3" borderId="1" xfId="1" applyFont="1" applyAlignment="1">
      <alignment horizontal="center"/>
    </xf>
    <xf numFmtId="0" fontId="24" fillId="3" borderId="1" xfId="1" applyFont="1" applyAlignment="1">
      <alignment horizontal="center"/>
    </xf>
    <xf numFmtId="0" fontId="32" fillId="15" borderId="3" xfId="1" applyFont="1" applyFill="1" applyBorder="1" applyAlignment="1">
      <alignment horizontal="center"/>
    </xf>
    <xf numFmtId="0" fontId="32" fillId="15" borderId="4" xfId="1" applyFont="1" applyFill="1" applyBorder="1"/>
    <xf numFmtId="0" fontId="32" fillId="15" borderId="5" xfId="1" applyFont="1" applyFill="1" applyBorder="1"/>
    <xf numFmtId="0" fontId="32" fillId="15" borderId="3" xfId="1" applyFont="1" applyFill="1" applyBorder="1" applyAlignment="1">
      <alignment horizontal="center" wrapText="1"/>
    </xf>
    <xf numFmtId="0" fontId="32" fillId="15" borderId="5" xfId="1" applyFont="1" applyFill="1" applyBorder="1" applyAlignment="1">
      <alignment wrapText="1"/>
    </xf>
    <xf numFmtId="0" fontId="32" fillId="15" borderId="3" xfId="1" applyFont="1" applyFill="1" applyBorder="1" applyAlignment="1">
      <alignment horizontal="center" vertical="center" wrapText="1"/>
    </xf>
    <xf numFmtId="0" fontId="32" fillId="15" borderId="4" xfId="1" applyFont="1" applyFill="1" applyBorder="1" applyAlignment="1">
      <alignment vertical="center" wrapText="1"/>
    </xf>
    <xf numFmtId="0" fontId="32" fillId="15" borderId="5" xfId="1" applyFont="1" applyFill="1" applyBorder="1" applyAlignment="1">
      <alignment vertical="center" wrapText="1"/>
    </xf>
    <xf numFmtId="0" fontId="32" fillId="15" borderId="4" xfId="1" applyFont="1" applyFill="1" applyBorder="1" applyAlignment="1">
      <alignment horizontal="center" vertical="center" wrapText="1"/>
    </xf>
    <xf numFmtId="0" fontId="32" fillId="15" borderId="5" xfId="1" applyFont="1" applyFill="1" applyBorder="1" applyAlignment="1">
      <alignment horizontal="center" vertical="center" wrapText="1"/>
    </xf>
    <xf numFmtId="0" fontId="54" fillId="3" borderId="1" xfId="2" applyFont="1" applyAlignment="1">
      <alignment horizontal="center" vertical="center" wrapText="1"/>
    </xf>
    <xf numFmtId="0" fontId="40" fillId="3" borderId="1" xfId="2" applyFont="1" applyAlignment="1">
      <alignment horizontal="center" vertical="center" wrapText="1"/>
    </xf>
    <xf numFmtId="0" fontId="31" fillId="3" borderId="1" xfId="2" applyAlignment="1">
      <alignment horizontal="center" vertical="center" wrapText="1"/>
    </xf>
    <xf numFmtId="0" fontId="45" fillId="15" borderId="14" xfId="2" applyFont="1" applyFill="1" applyBorder="1" applyAlignment="1">
      <alignment wrapText="1"/>
    </xf>
    <xf numFmtId="0" fontId="45" fillId="15" borderId="14" xfId="2" applyFont="1" applyFill="1" applyBorder="1"/>
    <xf numFmtId="0" fontId="53" fillId="3" borderId="1" xfId="2" applyFont="1" applyAlignment="1">
      <alignment horizontal="center"/>
    </xf>
    <xf numFmtId="0" fontId="32" fillId="17" borderId="2" xfId="3" applyFont="1" applyFill="1" applyBorder="1" applyAlignment="1">
      <alignment horizontal="center" vertical="center" wrapText="1"/>
    </xf>
    <xf numFmtId="0" fontId="56" fillId="17" borderId="2" xfId="3" applyFill="1" applyBorder="1" applyAlignment="1">
      <alignment horizontal="center" vertical="center" wrapText="1"/>
    </xf>
    <xf numFmtId="4" fontId="32" fillId="3" borderId="2" xfId="3" applyNumberFormat="1" applyFont="1" applyBorder="1" applyAlignment="1">
      <alignment horizontal="center" vertical="center"/>
    </xf>
    <xf numFmtId="4" fontId="32" fillId="3" borderId="2" xfId="3" applyNumberFormat="1" applyFont="1" applyBorder="1" applyAlignment="1">
      <alignment horizontal="right" vertical="center"/>
    </xf>
    <xf numFmtId="0" fontId="56" fillId="3" borderId="1" xfId="3" applyAlignment="1">
      <alignment horizontal="center"/>
    </xf>
    <xf numFmtId="0" fontId="32" fillId="17" borderId="20" xfId="3" applyFont="1" applyFill="1" applyBorder="1" applyAlignment="1">
      <alignment horizontal="right" vertical="center"/>
    </xf>
    <xf numFmtId="0" fontId="32" fillId="17" borderId="22" xfId="3" applyFont="1" applyFill="1" applyBorder="1" applyAlignment="1">
      <alignment horizontal="right" vertical="center"/>
    </xf>
    <xf numFmtId="0" fontId="32" fillId="17" borderId="21" xfId="3" applyFont="1" applyFill="1" applyBorder="1" applyAlignment="1">
      <alignment horizontal="right" vertical="center"/>
    </xf>
    <xf numFmtId="4" fontId="32" fillId="17" borderId="2" xfId="3" applyNumberFormat="1" applyFont="1" applyFill="1" applyBorder="1" applyAlignment="1">
      <alignment horizontal="right" vertical="center"/>
    </xf>
    <xf numFmtId="0" fontId="56" fillId="17" borderId="2" xfId="3" applyFill="1" applyBorder="1" applyAlignment="1">
      <alignment horizontal="right" vertical="center"/>
    </xf>
    <xf numFmtId="0" fontId="56" fillId="3" borderId="23" xfId="3" applyBorder="1" applyAlignment="1">
      <alignment horizontal="center"/>
    </xf>
    <xf numFmtId="0" fontId="32" fillId="10" borderId="3" xfId="3" applyFont="1" applyFill="1" applyBorder="1" applyAlignment="1">
      <alignment horizontal="center" vertical="center"/>
    </xf>
    <xf numFmtId="0" fontId="56" fillId="10" borderId="4" xfId="3" applyFill="1" applyBorder="1" applyAlignment="1">
      <alignment vertical="center"/>
    </xf>
    <xf numFmtId="0" fontId="56" fillId="10" borderId="5" xfId="3" applyFill="1" applyBorder="1" applyAlignment="1">
      <alignment vertical="center"/>
    </xf>
    <xf numFmtId="0" fontId="32" fillId="10" borderId="20" xfId="3" applyFont="1" applyFill="1" applyBorder="1" applyAlignment="1">
      <alignment horizontal="center" vertical="center"/>
    </xf>
    <xf numFmtId="0" fontId="32" fillId="10" borderId="22" xfId="3" applyFont="1" applyFill="1" applyBorder="1" applyAlignment="1">
      <alignment horizontal="center" vertical="center"/>
    </xf>
    <xf numFmtId="0" fontId="32" fillId="10" borderId="21" xfId="3" applyFont="1" applyFill="1" applyBorder="1" applyAlignment="1">
      <alignment horizontal="center" vertical="center"/>
    </xf>
    <xf numFmtId="0" fontId="32" fillId="10" borderId="20" xfId="3" applyFont="1" applyFill="1" applyBorder="1" applyAlignment="1">
      <alignment horizontal="center" vertical="center" wrapText="1"/>
    </xf>
    <xf numFmtId="0" fontId="32" fillId="10" borderId="21" xfId="3" applyFont="1" applyFill="1" applyBorder="1" applyAlignment="1">
      <alignment horizontal="center" vertical="center" wrapText="1"/>
    </xf>
  </cellXfs>
  <cellStyles count="4">
    <cellStyle name="Normalno" xfId="0" builtinId="0"/>
    <cellStyle name="Normalno 2" xfId="1" xr:uid="{9F34B3ED-2EBB-47C5-B6B9-DBF4B86FF4FE}"/>
    <cellStyle name="Normalno 3" xfId="2" xr:uid="{35D4ACA5-8703-48E1-8EA0-2CE3BF2762F5}"/>
    <cellStyle name="Normalno 4" xfId="3" xr:uid="{60662A80-DCAE-4491-AE85-EF716AF462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7"/>
  <sheetViews>
    <sheetView tabSelected="1" workbookViewId="0">
      <selection activeCell="J8" sqref="J8"/>
    </sheetView>
  </sheetViews>
  <sheetFormatPr defaultRowHeight="15" x14ac:dyDescent="0.25"/>
  <cols>
    <col min="4" max="4" width="10.140625" customWidth="1"/>
  </cols>
  <sheetData>
    <row r="1" spans="1:22" ht="18.75" x14ac:dyDescent="0.3">
      <c r="A1" s="12" t="s">
        <v>0</v>
      </c>
      <c r="B1" s="9"/>
      <c r="C1" s="10"/>
      <c r="D1" s="11"/>
      <c r="E1" s="9"/>
    </row>
    <row r="2" spans="1:22" x14ac:dyDescent="0.25">
      <c r="A2" s="97" t="s">
        <v>244</v>
      </c>
      <c r="B2" s="97"/>
      <c r="C2" s="1"/>
      <c r="D2" s="3"/>
    </row>
    <row r="3" spans="1:22" x14ac:dyDescent="0.25">
      <c r="A3" s="97" t="s">
        <v>2</v>
      </c>
      <c r="B3" s="97"/>
    </row>
    <row r="4" spans="1:22" x14ac:dyDescent="0.25">
      <c r="A4" s="97" t="s">
        <v>3</v>
      </c>
      <c r="B4" s="97"/>
    </row>
    <row r="5" spans="1:22" x14ac:dyDescent="0.25">
      <c r="A5" s="98" t="s">
        <v>245</v>
      </c>
      <c r="B5" s="98"/>
    </row>
    <row r="6" spans="1:22" x14ac:dyDescent="0.25">
      <c r="A6" s="18"/>
      <c r="B6" s="18"/>
    </row>
    <row r="7" spans="1:22" ht="44.25" customHeight="1" x14ac:dyDescent="0.25">
      <c r="A7" s="114" t="s">
        <v>346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</row>
    <row r="8" spans="1:22" x14ac:dyDescent="0.25">
      <c r="A8" s="72"/>
      <c r="B8" s="72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/>
      <c r="V8" s="74"/>
    </row>
    <row r="9" spans="1:22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4"/>
      <c r="V9" s="74"/>
    </row>
    <row r="10" spans="1:22" x14ac:dyDescent="0.25">
      <c r="A10" s="18"/>
      <c r="B10" s="18"/>
    </row>
    <row r="11" spans="1:22" s="4" customFormat="1" ht="23.25" x14ac:dyDescent="0.35">
      <c r="A11" s="99" t="s">
        <v>246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</row>
    <row r="12" spans="1:22" s="4" customFormat="1" ht="18.75" x14ac:dyDescent="0.3">
      <c r="A12" s="13"/>
    </row>
    <row r="13" spans="1:22" x14ac:dyDescent="0.25">
      <c r="A13" s="101" t="s">
        <v>4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</row>
    <row r="14" spans="1:22" x14ac:dyDescent="0.25">
      <c r="A14" s="101" t="s">
        <v>1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</row>
    <row r="16" spans="1:22" ht="18.75" x14ac:dyDescent="0.3">
      <c r="A16" s="104" t="s">
        <v>321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</row>
    <row r="17" spans="1:22" ht="21" x14ac:dyDescent="0.35">
      <c r="A17" s="105" t="s">
        <v>324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</row>
    <row r="18" spans="1:22" ht="21" x14ac:dyDescent="0.3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</row>
    <row r="19" spans="1:22" ht="21" x14ac:dyDescent="0.35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</row>
    <row r="21" spans="1:22" x14ac:dyDescent="0.25">
      <c r="A21" s="102" t="s">
        <v>5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2" t="s">
        <v>6</v>
      </c>
      <c r="N21" s="103"/>
      <c r="O21" s="102" t="s">
        <v>7</v>
      </c>
      <c r="P21" s="103"/>
      <c r="Q21" s="102" t="s">
        <v>8</v>
      </c>
      <c r="R21" s="103"/>
      <c r="S21" s="102" t="s">
        <v>9</v>
      </c>
      <c r="T21" s="103"/>
      <c r="U21" s="102" t="s">
        <v>10</v>
      </c>
      <c r="V21" s="102"/>
    </row>
    <row r="22" spans="1:22" x14ac:dyDescent="0.25">
      <c r="A22" s="106" t="s">
        <v>11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8" t="s">
        <v>12</v>
      </c>
      <c r="N22" s="107"/>
      <c r="O22" s="108" t="s">
        <v>13</v>
      </c>
      <c r="P22" s="107"/>
      <c r="Q22" s="108" t="s">
        <v>14</v>
      </c>
      <c r="R22" s="107"/>
      <c r="S22" s="108" t="s">
        <v>15</v>
      </c>
      <c r="T22" s="107"/>
      <c r="U22" s="108" t="s">
        <v>16</v>
      </c>
      <c r="V22" s="108"/>
    </row>
    <row r="23" spans="1:22" x14ac:dyDescent="0.25">
      <c r="A23" s="109" t="s">
        <v>17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110">
        <v>1049131.31</v>
      </c>
      <c r="N23" s="97"/>
      <c r="O23" s="110">
        <v>1326948.77</v>
      </c>
      <c r="P23" s="97"/>
      <c r="Q23" s="110">
        <v>1109315.52</v>
      </c>
      <c r="R23" s="97"/>
      <c r="S23" s="111">
        <f>Q23/M23</f>
        <v>1.0573657552933007</v>
      </c>
      <c r="T23" s="112"/>
      <c r="U23" s="113">
        <v>83.6</v>
      </c>
      <c r="V23" s="113"/>
    </row>
    <row r="24" spans="1:22" x14ac:dyDescent="0.25">
      <c r="A24" s="109" t="s">
        <v>18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110">
        <v>0</v>
      </c>
      <c r="N24" s="97"/>
      <c r="O24" s="110">
        <v>0</v>
      </c>
      <c r="P24" s="97"/>
      <c r="Q24" s="110">
        <v>0</v>
      </c>
      <c r="R24" s="97"/>
      <c r="S24" s="111">
        <v>0</v>
      </c>
      <c r="T24" s="112"/>
      <c r="U24" s="113">
        <v>0</v>
      </c>
      <c r="V24" s="113"/>
    </row>
    <row r="25" spans="1:22" x14ac:dyDescent="0.25">
      <c r="A25" s="109" t="s">
        <v>19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110">
        <f>M23</f>
        <v>1049131.31</v>
      </c>
      <c r="N25" s="97"/>
      <c r="O25" s="110">
        <v>1326948.77</v>
      </c>
      <c r="P25" s="97"/>
      <c r="Q25" s="110">
        <v>1109315.52</v>
      </c>
      <c r="R25" s="97"/>
      <c r="S25" s="111">
        <f>Q25/M25</f>
        <v>1.0573657552933007</v>
      </c>
      <c r="T25" s="112"/>
      <c r="U25" s="113">
        <v>83.6</v>
      </c>
      <c r="V25" s="113"/>
    </row>
    <row r="26" spans="1:22" x14ac:dyDescent="0.25">
      <c r="A26" s="109" t="s">
        <v>20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110">
        <v>1007562.65</v>
      </c>
      <c r="N26" s="97"/>
      <c r="O26" s="110">
        <v>1160055.21</v>
      </c>
      <c r="P26" s="97"/>
      <c r="Q26" s="110">
        <v>1144703.21</v>
      </c>
      <c r="R26" s="97"/>
      <c r="S26" s="111">
        <f>Q26/M26</f>
        <v>1.1361111986435781</v>
      </c>
      <c r="T26" s="112"/>
      <c r="U26" s="113">
        <v>98.68</v>
      </c>
      <c r="V26" s="113"/>
    </row>
    <row r="27" spans="1:22" x14ac:dyDescent="0.25">
      <c r="A27" s="109" t="s">
        <v>21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110">
        <v>42547.26</v>
      </c>
      <c r="N27" s="97"/>
      <c r="O27" s="110">
        <v>172805</v>
      </c>
      <c r="P27" s="97"/>
      <c r="Q27" s="110">
        <v>52580.74</v>
      </c>
      <c r="R27" s="97"/>
      <c r="S27" s="111">
        <f>Q27/M27</f>
        <v>1.235819650901139</v>
      </c>
      <c r="T27" s="112"/>
      <c r="U27" s="113">
        <v>30.43</v>
      </c>
      <c r="V27" s="113"/>
    </row>
    <row r="28" spans="1:22" x14ac:dyDescent="0.25">
      <c r="A28" s="109" t="s">
        <v>22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110">
        <v>1050109.9099999999</v>
      </c>
      <c r="N28" s="97"/>
      <c r="O28" s="110">
        <v>1332860.21</v>
      </c>
      <c r="P28" s="97"/>
      <c r="Q28" s="110">
        <v>1197283.95</v>
      </c>
      <c r="R28" s="97"/>
      <c r="S28" s="111">
        <f>Q28/M28</f>
        <v>1.1401510818996081</v>
      </c>
      <c r="T28" s="112"/>
      <c r="U28" s="113">
        <v>89.83</v>
      </c>
      <c r="V28" s="113"/>
    </row>
    <row r="29" spans="1:22" x14ac:dyDescent="0.25">
      <c r="A29" s="109" t="s">
        <v>23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110">
        <v>-978.6</v>
      </c>
      <c r="N29" s="97"/>
      <c r="O29" s="110">
        <v>-5911.44</v>
      </c>
      <c r="P29" s="97"/>
      <c r="Q29" s="110">
        <v>-87968.43</v>
      </c>
      <c r="R29" s="97"/>
      <c r="S29" s="111">
        <f>Q29/M29</f>
        <v>89.892121397915375</v>
      </c>
      <c r="T29" s="112"/>
      <c r="U29" s="113">
        <v>1488.1</v>
      </c>
      <c r="V29" s="113"/>
    </row>
    <row r="30" spans="1:22" x14ac:dyDescent="0.25">
      <c r="A30" s="106" t="s">
        <v>24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6" t="s">
        <v>1</v>
      </c>
      <c r="N30" s="107"/>
      <c r="O30" s="106" t="s">
        <v>1</v>
      </c>
      <c r="P30" s="107"/>
      <c r="Q30" s="106" t="s">
        <v>1</v>
      </c>
      <c r="R30" s="107"/>
      <c r="S30" s="106" t="s">
        <v>1</v>
      </c>
      <c r="T30" s="107"/>
      <c r="U30" s="106" t="s">
        <v>1</v>
      </c>
      <c r="V30" s="106"/>
    </row>
    <row r="31" spans="1:22" x14ac:dyDescent="0.25">
      <c r="A31" s="109" t="s">
        <v>25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110">
        <v>0</v>
      </c>
      <c r="N31" s="97"/>
      <c r="O31" s="110">
        <v>0</v>
      </c>
      <c r="P31" s="97"/>
      <c r="Q31" s="110">
        <v>0</v>
      </c>
      <c r="R31" s="97"/>
      <c r="S31" s="113">
        <v>0</v>
      </c>
      <c r="T31" s="113"/>
      <c r="U31" s="113">
        <v>0</v>
      </c>
      <c r="V31" s="113"/>
    </row>
    <row r="32" spans="1:22" x14ac:dyDescent="0.25">
      <c r="A32" s="109" t="s">
        <v>26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110">
        <v>0</v>
      </c>
      <c r="N32" s="97"/>
      <c r="O32" s="110">
        <v>0</v>
      </c>
      <c r="P32" s="97"/>
      <c r="Q32" s="110">
        <v>0</v>
      </c>
      <c r="R32" s="97"/>
      <c r="S32" s="113">
        <v>0</v>
      </c>
      <c r="T32" s="113"/>
      <c r="U32" s="113">
        <v>0</v>
      </c>
      <c r="V32" s="113"/>
    </row>
    <row r="33" spans="1:22" x14ac:dyDescent="0.25">
      <c r="A33" s="109" t="s">
        <v>27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110">
        <v>0</v>
      </c>
      <c r="N33" s="97"/>
      <c r="O33" s="110">
        <v>0</v>
      </c>
      <c r="P33" s="97"/>
      <c r="Q33" s="110">
        <v>0</v>
      </c>
      <c r="R33" s="97"/>
      <c r="S33" s="113">
        <v>0</v>
      </c>
      <c r="T33" s="113"/>
      <c r="U33" s="113">
        <v>0</v>
      </c>
      <c r="V33" s="113"/>
    </row>
    <row r="34" spans="1:22" x14ac:dyDescent="0.25">
      <c r="A34" s="109" t="s">
        <v>28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110">
        <v>7025.04</v>
      </c>
      <c r="N34" s="97"/>
      <c r="O34" s="110">
        <v>5911.44</v>
      </c>
      <c r="P34" s="97"/>
      <c r="Q34" s="110">
        <v>6046.43</v>
      </c>
      <c r="R34" s="97"/>
      <c r="S34" s="111">
        <f>Q34/M34</f>
        <v>0.86069687859428567</v>
      </c>
      <c r="T34" s="111"/>
      <c r="U34" s="111">
        <f>Q34/O34</f>
        <v>1.0228353835951987</v>
      </c>
      <c r="V34" s="111"/>
    </row>
    <row r="35" spans="1:22" x14ac:dyDescent="0.25">
      <c r="A35" s="109" t="s">
        <v>29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110">
        <v>0</v>
      </c>
      <c r="N35" s="97"/>
      <c r="O35" s="110">
        <v>0</v>
      </c>
      <c r="P35" s="97"/>
      <c r="Q35" s="110">
        <v>0</v>
      </c>
      <c r="R35" s="97"/>
      <c r="S35" s="111">
        <v>0</v>
      </c>
      <c r="T35" s="112"/>
      <c r="U35" s="111">
        <v>0</v>
      </c>
      <c r="V35" s="111"/>
    </row>
    <row r="36" spans="1:22" x14ac:dyDescent="0.25">
      <c r="A36" s="106" t="s">
        <v>30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6" t="s">
        <v>1</v>
      </c>
      <c r="N36" s="107"/>
      <c r="O36" s="106" t="s">
        <v>1</v>
      </c>
      <c r="P36" s="107"/>
      <c r="Q36" s="106" t="s">
        <v>1</v>
      </c>
      <c r="R36" s="107"/>
      <c r="S36" s="106" t="s">
        <v>1</v>
      </c>
      <c r="T36" s="107"/>
      <c r="U36" s="106" t="s">
        <v>1</v>
      </c>
      <c r="V36" s="106"/>
    </row>
    <row r="37" spans="1:22" x14ac:dyDescent="0.25">
      <c r="A37" s="109" t="s">
        <v>31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110">
        <v>6046.44</v>
      </c>
      <c r="N37" s="97"/>
      <c r="O37" s="110">
        <v>5911.44</v>
      </c>
      <c r="P37" s="97"/>
      <c r="Q37" s="110">
        <v>-81922</v>
      </c>
      <c r="R37" s="97"/>
      <c r="S37" s="111">
        <f>Q37/M37</f>
        <v>-13.548798962695406</v>
      </c>
      <c r="T37" s="112"/>
      <c r="U37" s="113">
        <v>0</v>
      </c>
      <c r="V37" s="113"/>
    </row>
  </sheetData>
  <mergeCells count="112">
    <mergeCell ref="U28:V28"/>
    <mergeCell ref="U27:V27"/>
    <mergeCell ref="U26:V26"/>
    <mergeCell ref="U25:V25"/>
    <mergeCell ref="U24:V24"/>
    <mergeCell ref="U23:V23"/>
    <mergeCell ref="U22:V22"/>
    <mergeCell ref="A7:V7"/>
    <mergeCell ref="U37:V37"/>
    <mergeCell ref="U36:V36"/>
    <mergeCell ref="U35:V35"/>
    <mergeCell ref="U34:V34"/>
    <mergeCell ref="U33:V33"/>
    <mergeCell ref="U32:V32"/>
    <mergeCell ref="U31:V31"/>
    <mergeCell ref="U30:V30"/>
    <mergeCell ref="U29:V29"/>
    <mergeCell ref="A36:L36"/>
    <mergeCell ref="M36:N36"/>
    <mergeCell ref="O36:P36"/>
    <mergeCell ref="Q36:R36"/>
    <mergeCell ref="S36:T36"/>
    <mergeCell ref="A37:L37"/>
    <mergeCell ref="M37:N37"/>
    <mergeCell ref="O37:P37"/>
    <mergeCell ref="Q37:R37"/>
    <mergeCell ref="S37:T37"/>
    <mergeCell ref="A34:L34"/>
    <mergeCell ref="M34:N34"/>
    <mergeCell ref="O34:P34"/>
    <mergeCell ref="Q34:R34"/>
    <mergeCell ref="S34:T34"/>
    <mergeCell ref="A35:L35"/>
    <mergeCell ref="M35:N35"/>
    <mergeCell ref="O35:P35"/>
    <mergeCell ref="Q35:R35"/>
    <mergeCell ref="S35:T35"/>
    <mergeCell ref="A32:L32"/>
    <mergeCell ref="M32:N32"/>
    <mergeCell ref="O32:P32"/>
    <mergeCell ref="Q32:R32"/>
    <mergeCell ref="S32:T32"/>
    <mergeCell ref="A33:L33"/>
    <mergeCell ref="M33:N33"/>
    <mergeCell ref="O33:P33"/>
    <mergeCell ref="Q33:R33"/>
    <mergeCell ref="S33:T33"/>
    <mergeCell ref="A30:L30"/>
    <mergeCell ref="M30:N30"/>
    <mergeCell ref="O30:P30"/>
    <mergeCell ref="Q30:R30"/>
    <mergeCell ref="S30:T30"/>
    <mergeCell ref="A31:L31"/>
    <mergeCell ref="M31:N31"/>
    <mergeCell ref="O31:P31"/>
    <mergeCell ref="Q31:R31"/>
    <mergeCell ref="S31:T31"/>
    <mergeCell ref="A28:L28"/>
    <mergeCell ref="M28:N28"/>
    <mergeCell ref="O28:P28"/>
    <mergeCell ref="Q28:R28"/>
    <mergeCell ref="S28:T28"/>
    <mergeCell ref="A29:L29"/>
    <mergeCell ref="M29:N29"/>
    <mergeCell ref="O29:P29"/>
    <mergeCell ref="Q29:R29"/>
    <mergeCell ref="S29:T29"/>
    <mergeCell ref="A26:L26"/>
    <mergeCell ref="M26:N26"/>
    <mergeCell ref="O26:P26"/>
    <mergeCell ref="Q26:R26"/>
    <mergeCell ref="S26:T26"/>
    <mergeCell ref="A27:L27"/>
    <mergeCell ref="M27:N27"/>
    <mergeCell ref="O27:P27"/>
    <mergeCell ref="Q27:R27"/>
    <mergeCell ref="S27:T27"/>
    <mergeCell ref="A24:L24"/>
    <mergeCell ref="M24:N24"/>
    <mergeCell ref="O24:P24"/>
    <mergeCell ref="Q24:R24"/>
    <mergeCell ref="S24:T24"/>
    <mergeCell ref="A25:L25"/>
    <mergeCell ref="M25:N25"/>
    <mergeCell ref="O25:P25"/>
    <mergeCell ref="Q25:R25"/>
    <mergeCell ref="S25:T25"/>
    <mergeCell ref="A22:L22"/>
    <mergeCell ref="M22:N22"/>
    <mergeCell ref="O22:P22"/>
    <mergeCell ref="Q22:R22"/>
    <mergeCell ref="S22:T22"/>
    <mergeCell ref="A23:L23"/>
    <mergeCell ref="M23:N23"/>
    <mergeCell ref="O23:P23"/>
    <mergeCell ref="Q23:R23"/>
    <mergeCell ref="S23:T23"/>
    <mergeCell ref="A2:B2"/>
    <mergeCell ref="A3:B3"/>
    <mergeCell ref="A4:B4"/>
    <mergeCell ref="A5:B5"/>
    <mergeCell ref="A11:U11"/>
    <mergeCell ref="A13:U13"/>
    <mergeCell ref="A14:U14"/>
    <mergeCell ref="A21:L21"/>
    <mergeCell ref="M21:N21"/>
    <mergeCell ref="O21:P21"/>
    <mergeCell ref="Q21:R21"/>
    <mergeCell ref="S21:T21"/>
    <mergeCell ref="U21:V21"/>
    <mergeCell ref="A16:V16"/>
    <mergeCell ref="A17:U17"/>
  </mergeCells>
  <pageMargins left="0.25" right="0.25" top="0.75" bottom="0.75" header="0.3" footer="0.3"/>
  <pageSetup paperSize="9" scale="70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26D9D-1D75-494F-90FB-52C5FD87DC4C}">
  <sheetPr>
    <pageSetUpPr fitToPage="1"/>
  </sheetPr>
  <dimension ref="A1:Q17"/>
  <sheetViews>
    <sheetView workbookViewId="0">
      <selection sqref="A1:O18"/>
    </sheetView>
  </sheetViews>
  <sheetFormatPr defaultRowHeight="15" x14ac:dyDescent="0.25"/>
  <cols>
    <col min="1" max="1" width="10" style="19" bestFit="1" customWidth="1"/>
    <col min="2" max="2" width="9.140625" style="19"/>
    <col min="3" max="3" width="2" style="19" customWidth="1"/>
    <col min="4" max="4" width="9.140625" style="19"/>
    <col min="5" max="5" width="1.85546875" style="19" customWidth="1"/>
    <col min="6" max="6" width="2.5703125" style="19" customWidth="1"/>
    <col min="7" max="7" width="9.140625" style="19"/>
    <col min="8" max="8" width="2.140625" style="19" customWidth="1"/>
    <col min="9" max="9" width="9.140625" style="19"/>
    <col min="10" max="10" width="17.5703125" style="19" customWidth="1"/>
    <col min="11" max="11" width="16.28515625" style="19" customWidth="1"/>
    <col min="12" max="12" width="19.7109375" style="19" customWidth="1"/>
    <col min="13" max="13" width="14.28515625" style="19" customWidth="1"/>
    <col min="14" max="14" width="14" style="19" customWidth="1"/>
    <col min="15" max="15" width="16.85546875" style="19" customWidth="1"/>
    <col min="16" max="16384" width="9.140625" style="19"/>
  </cols>
  <sheetData>
    <row r="1" spans="1:17" x14ac:dyDescent="0.25">
      <c r="A1" s="19" t="s">
        <v>0</v>
      </c>
      <c r="C1" s="23"/>
      <c r="D1" s="24"/>
    </row>
    <row r="2" spans="1:17" x14ac:dyDescent="0.25">
      <c r="A2" s="169" t="s">
        <v>1</v>
      </c>
      <c r="B2" s="169"/>
      <c r="C2" s="23"/>
      <c r="D2" s="22"/>
    </row>
    <row r="3" spans="1:17" x14ac:dyDescent="0.25">
      <c r="A3" s="169" t="s">
        <v>2</v>
      </c>
      <c r="B3" s="169"/>
    </row>
    <row r="4" spans="1:17" x14ac:dyDescent="0.25">
      <c r="A4" s="169" t="s">
        <v>3</v>
      </c>
      <c r="B4" s="169"/>
    </row>
    <row r="5" spans="1:17" x14ac:dyDescent="0.25">
      <c r="A5" s="169" t="s">
        <v>245</v>
      </c>
      <c r="B5" s="169"/>
    </row>
    <row r="8" spans="1:17" ht="18.75" x14ac:dyDescent="0.3">
      <c r="A8" s="240" t="s">
        <v>333</v>
      </c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83"/>
      <c r="Q8" s="83"/>
    </row>
    <row r="9" spans="1:17" ht="18" x14ac:dyDescent="0.25">
      <c r="A9" s="239" t="s">
        <v>335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</row>
    <row r="10" spans="1:17" ht="45" customHeight="1" x14ac:dyDescent="0.25">
      <c r="A10" s="238" t="s">
        <v>293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</row>
    <row r="11" spans="1:17" x14ac:dyDescent="0.25">
      <c r="B11" s="174"/>
      <c r="C11" s="169"/>
      <c r="D11" s="169"/>
      <c r="E11" s="169"/>
      <c r="F11" s="169"/>
      <c r="G11" s="169"/>
      <c r="H11" s="169"/>
      <c r="I11" s="169"/>
    </row>
    <row r="12" spans="1:17" ht="38.25" x14ac:dyDescent="0.25">
      <c r="A12" s="30" t="s">
        <v>274</v>
      </c>
      <c r="B12" s="246" t="s">
        <v>284</v>
      </c>
      <c r="C12" s="247"/>
      <c r="D12" s="247"/>
      <c r="E12" s="247"/>
      <c r="F12" s="248"/>
      <c r="G12" s="246" t="s">
        <v>285</v>
      </c>
      <c r="H12" s="249"/>
      <c r="I12" s="250"/>
      <c r="J12" s="31" t="s">
        <v>286</v>
      </c>
      <c r="K12" s="32" t="s">
        <v>287</v>
      </c>
      <c r="L12" s="32" t="s">
        <v>288</v>
      </c>
      <c r="M12" s="32" t="s">
        <v>289</v>
      </c>
      <c r="N12" s="32" t="s">
        <v>290</v>
      </c>
      <c r="O12" s="32" t="s">
        <v>291</v>
      </c>
    </row>
    <row r="13" spans="1:17" x14ac:dyDescent="0.25">
      <c r="A13" s="25"/>
      <c r="B13" s="233"/>
      <c r="C13" s="234"/>
      <c r="D13" s="234"/>
      <c r="E13" s="234"/>
      <c r="F13" s="234"/>
      <c r="G13" s="235"/>
      <c r="H13" s="236"/>
      <c r="I13" s="236"/>
      <c r="J13" s="26"/>
      <c r="K13" s="25"/>
      <c r="L13" s="25"/>
      <c r="M13" s="25"/>
      <c r="N13" s="25"/>
      <c r="O13" s="25"/>
    </row>
    <row r="17" spans="1:1" ht="15.75" x14ac:dyDescent="0.25">
      <c r="A17" s="27" t="s">
        <v>292</v>
      </c>
    </row>
  </sheetData>
  <mergeCells count="12">
    <mergeCell ref="B11:I11"/>
    <mergeCell ref="B12:F12"/>
    <mergeCell ref="G12:I12"/>
    <mergeCell ref="B13:F13"/>
    <mergeCell ref="G13:I13"/>
    <mergeCell ref="A10:O10"/>
    <mergeCell ref="A2:B2"/>
    <mergeCell ref="A3:B3"/>
    <mergeCell ref="A4:B4"/>
    <mergeCell ref="A5:B5"/>
    <mergeCell ref="A9:O9"/>
    <mergeCell ref="A8:O8"/>
  </mergeCells>
  <pageMargins left="0.25" right="0.25" top="0.75" bottom="0.75" header="0.3" footer="0.3"/>
  <pageSetup paperSize="9" scale="82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13B69-D298-4C82-BCAB-990D8AE05FF2}">
  <sheetPr>
    <pageSetUpPr fitToPage="1"/>
  </sheetPr>
  <dimension ref="A1:O30"/>
  <sheetViews>
    <sheetView workbookViewId="0">
      <selection sqref="A1:G31"/>
    </sheetView>
  </sheetViews>
  <sheetFormatPr defaultRowHeight="12.75" x14ac:dyDescent="0.2"/>
  <cols>
    <col min="1" max="1" width="18.85546875" style="34" customWidth="1"/>
    <col min="2" max="2" width="43" style="34" customWidth="1"/>
    <col min="3" max="3" width="36.5703125" style="34" customWidth="1"/>
    <col min="4" max="5" width="11.5703125" style="34" customWidth="1"/>
    <col min="6" max="6" width="11.28515625" style="34" customWidth="1"/>
    <col min="7" max="7" width="12.7109375" style="34" bestFit="1" customWidth="1"/>
    <col min="8" max="256" width="9.140625" style="34"/>
    <col min="257" max="257" width="18.85546875" style="34" customWidth="1"/>
    <col min="258" max="258" width="43" style="34" customWidth="1"/>
    <col min="259" max="259" width="36.5703125" style="34" customWidth="1"/>
    <col min="260" max="261" width="11.5703125" style="34" customWidth="1"/>
    <col min="262" max="262" width="11.28515625" style="34" customWidth="1"/>
    <col min="263" max="263" width="12.7109375" style="34" bestFit="1" customWidth="1"/>
    <col min="264" max="512" width="9.140625" style="34"/>
    <col min="513" max="513" width="18.85546875" style="34" customWidth="1"/>
    <col min="514" max="514" width="43" style="34" customWidth="1"/>
    <col min="515" max="515" width="36.5703125" style="34" customWidth="1"/>
    <col min="516" max="517" width="11.5703125" style="34" customWidth="1"/>
    <col min="518" max="518" width="11.28515625" style="34" customWidth="1"/>
    <col min="519" max="519" width="12.7109375" style="34" bestFit="1" customWidth="1"/>
    <col min="520" max="768" width="9.140625" style="34"/>
    <col min="769" max="769" width="18.85546875" style="34" customWidth="1"/>
    <col min="770" max="770" width="43" style="34" customWidth="1"/>
    <col min="771" max="771" width="36.5703125" style="34" customWidth="1"/>
    <col min="772" max="773" width="11.5703125" style="34" customWidth="1"/>
    <col min="774" max="774" width="11.28515625" style="34" customWidth="1"/>
    <col min="775" max="775" width="12.7109375" style="34" bestFit="1" customWidth="1"/>
    <col min="776" max="1024" width="9.140625" style="34"/>
    <col min="1025" max="1025" width="18.85546875" style="34" customWidth="1"/>
    <col min="1026" max="1026" width="43" style="34" customWidth="1"/>
    <col min="1027" max="1027" width="36.5703125" style="34" customWidth="1"/>
    <col min="1028" max="1029" width="11.5703125" style="34" customWidth="1"/>
    <col min="1030" max="1030" width="11.28515625" style="34" customWidth="1"/>
    <col min="1031" max="1031" width="12.7109375" style="34" bestFit="1" customWidth="1"/>
    <col min="1032" max="1280" width="9.140625" style="34"/>
    <col min="1281" max="1281" width="18.85546875" style="34" customWidth="1"/>
    <col min="1282" max="1282" width="43" style="34" customWidth="1"/>
    <col min="1283" max="1283" width="36.5703125" style="34" customWidth="1"/>
    <col min="1284" max="1285" width="11.5703125" style="34" customWidth="1"/>
    <col min="1286" max="1286" width="11.28515625" style="34" customWidth="1"/>
    <col min="1287" max="1287" width="12.7109375" style="34" bestFit="1" customWidth="1"/>
    <col min="1288" max="1536" width="9.140625" style="34"/>
    <col min="1537" max="1537" width="18.85546875" style="34" customWidth="1"/>
    <col min="1538" max="1538" width="43" style="34" customWidth="1"/>
    <col min="1539" max="1539" width="36.5703125" style="34" customWidth="1"/>
    <col min="1540" max="1541" width="11.5703125" style="34" customWidth="1"/>
    <col min="1542" max="1542" width="11.28515625" style="34" customWidth="1"/>
    <col min="1543" max="1543" width="12.7109375" style="34" bestFit="1" customWidth="1"/>
    <col min="1544" max="1792" width="9.140625" style="34"/>
    <col min="1793" max="1793" width="18.85546875" style="34" customWidth="1"/>
    <col min="1794" max="1794" width="43" style="34" customWidth="1"/>
    <col min="1795" max="1795" width="36.5703125" style="34" customWidth="1"/>
    <col min="1796" max="1797" width="11.5703125" style="34" customWidth="1"/>
    <col min="1798" max="1798" width="11.28515625" style="34" customWidth="1"/>
    <col min="1799" max="1799" width="12.7109375" style="34" bestFit="1" customWidth="1"/>
    <col min="1800" max="2048" width="9.140625" style="34"/>
    <col min="2049" max="2049" width="18.85546875" style="34" customWidth="1"/>
    <col min="2050" max="2050" width="43" style="34" customWidth="1"/>
    <col min="2051" max="2051" width="36.5703125" style="34" customWidth="1"/>
    <col min="2052" max="2053" width="11.5703125" style="34" customWidth="1"/>
    <col min="2054" max="2054" width="11.28515625" style="34" customWidth="1"/>
    <col min="2055" max="2055" width="12.7109375" style="34" bestFit="1" customWidth="1"/>
    <col min="2056" max="2304" width="9.140625" style="34"/>
    <col min="2305" max="2305" width="18.85546875" style="34" customWidth="1"/>
    <col min="2306" max="2306" width="43" style="34" customWidth="1"/>
    <col min="2307" max="2307" width="36.5703125" style="34" customWidth="1"/>
    <col min="2308" max="2309" width="11.5703125" style="34" customWidth="1"/>
    <col min="2310" max="2310" width="11.28515625" style="34" customWidth="1"/>
    <col min="2311" max="2311" width="12.7109375" style="34" bestFit="1" customWidth="1"/>
    <col min="2312" max="2560" width="9.140625" style="34"/>
    <col min="2561" max="2561" width="18.85546875" style="34" customWidth="1"/>
    <col min="2562" max="2562" width="43" style="34" customWidth="1"/>
    <col min="2563" max="2563" width="36.5703125" style="34" customWidth="1"/>
    <col min="2564" max="2565" width="11.5703125" style="34" customWidth="1"/>
    <col min="2566" max="2566" width="11.28515625" style="34" customWidth="1"/>
    <col min="2567" max="2567" width="12.7109375" style="34" bestFit="1" customWidth="1"/>
    <col min="2568" max="2816" width="9.140625" style="34"/>
    <col min="2817" max="2817" width="18.85546875" style="34" customWidth="1"/>
    <col min="2818" max="2818" width="43" style="34" customWidth="1"/>
    <col min="2819" max="2819" width="36.5703125" style="34" customWidth="1"/>
    <col min="2820" max="2821" width="11.5703125" style="34" customWidth="1"/>
    <col min="2822" max="2822" width="11.28515625" style="34" customWidth="1"/>
    <col min="2823" max="2823" width="12.7109375" style="34" bestFit="1" customWidth="1"/>
    <col min="2824" max="3072" width="9.140625" style="34"/>
    <col min="3073" max="3073" width="18.85546875" style="34" customWidth="1"/>
    <col min="3074" max="3074" width="43" style="34" customWidth="1"/>
    <col min="3075" max="3075" width="36.5703125" style="34" customWidth="1"/>
    <col min="3076" max="3077" width="11.5703125" style="34" customWidth="1"/>
    <col min="3078" max="3078" width="11.28515625" style="34" customWidth="1"/>
    <col min="3079" max="3079" width="12.7109375" style="34" bestFit="1" customWidth="1"/>
    <col min="3080" max="3328" width="9.140625" style="34"/>
    <col min="3329" max="3329" width="18.85546875" style="34" customWidth="1"/>
    <col min="3330" max="3330" width="43" style="34" customWidth="1"/>
    <col min="3331" max="3331" width="36.5703125" style="34" customWidth="1"/>
    <col min="3332" max="3333" width="11.5703125" style="34" customWidth="1"/>
    <col min="3334" max="3334" width="11.28515625" style="34" customWidth="1"/>
    <col min="3335" max="3335" width="12.7109375" style="34" bestFit="1" customWidth="1"/>
    <col min="3336" max="3584" width="9.140625" style="34"/>
    <col min="3585" max="3585" width="18.85546875" style="34" customWidth="1"/>
    <col min="3586" max="3586" width="43" style="34" customWidth="1"/>
    <col min="3587" max="3587" width="36.5703125" style="34" customWidth="1"/>
    <col min="3588" max="3589" width="11.5703125" style="34" customWidth="1"/>
    <col min="3590" max="3590" width="11.28515625" style="34" customWidth="1"/>
    <col min="3591" max="3591" width="12.7109375" style="34" bestFit="1" customWidth="1"/>
    <col min="3592" max="3840" width="9.140625" style="34"/>
    <col min="3841" max="3841" width="18.85546875" style="34" customWidth="1"/>
    <col min="3842" max="3842" width="43" style="34" customWidth="1"/>
    <col min="3843" max="3843" width="36.5703125" style="34" customWidth="1"/>
    <col min="3844" max="3845" width="11.5703125" style="34" customWidth="1"/>
    <col min="3846" max="3846" width="11.28515625" style="34" customWidth="1"/>
    <col min="3847" max="3847" width="12.7109375" style="34" bestFit="1" customWidth="1"/>
    <col min="3848" max="4096" width="9.140625" style="34"/>
    <col min="4097" max="4097" width="18.85546875" style="34" customWidth="1"/>
    <col min="4098" max="4098" width="43" style="34" customWidth="1"/>
    <col min="4099" max="4099" width="36.5703125" style="34" customWidth="1"/>
    <col min="4100" max="4101" width="11.5703125" style="34" customWidth="1"/>
    <col min="4102" max="4102" width="11.28515625" style="34" customWidth="1"/>
    <col min="4103" max="4103" width="12.7109375" style="34" bestFit="1" customWidth="1"/>
    <col min="4104" max="4352" width="9.140625" style="34"/>
    <col min="4353" max="4353" width="18.85546875" style="34" customWidth="1"/>
    <col min="4354" max="4354" width="43" style="34" customWidth="1"/>
    <col min="4355" max="4355" width="36.5703125" style="34" customWidth="1"/>
    <col min="4356" max="4357" width="11.5703125" style="34" customWidth="1"/>
    <col min="4358" max="4358" width="11.28515625" style="34" customWidth="1"/>
    <col min="4359" max="4359" width="12.7109375" style="34" bestFit="1" customWidth="1"/>
    <col min="4360" max="4608" width="9.140625" style="34"/>
    <col min="4609" max="4609" width="18.85546875" style="34" customWidth="1"/>
    <col min="4610" max="4610" width="43" style="34" customWidth="1"/>
    <col min="4611" max="4611" width="36.5703125" style="34" customWidth="1"/>
    <col min="4612" max="4613" width="11.5703125" style="34" customWidth="1"/>
    <col min="4614" max="4614" width="11.28515625" style="34" customWidth="1"/>
    <col min="4615" max="4615" width="12.7109375" style="34" bestFit="1" customWidth="1"/>
    <col min="4616" max="4864" width="9.140625" style="34"/>
    <col min="4865" max="4865" width="18.85546875" style="34" customWidth="1"/>
    <col min="4866" max="4866" width="43" style="34" customWidth="1"/>
    <col min="4867" max="4867" width="36.5703125" style="34" customWidth="1"/>
    <col min="4868" max="4869" width="11.5703125" style="34" customWidth="1"/>
    <col min="4870" max="4870" width="11.28515625" style="34" customWidth="1"/>
    <col min="4871" max="4871" width="12.7109375" style="34" bestFit="1" customWidth="1"/>
    <col min="4872" max="5120" width="9.140625" style="34"/>
    <col min="5121" max="5121" width="18.85546875" style="34" customWidth="1"/>
    <col min="5122" max="5122" width="43" style="34" customWidth="1"/>
    <col min="5123" max="5123" width="36.5703125" style="34" customWidth="1"/>
    <col min="5124" max="5125" width="11.5703125" style="34" customWidth="1"/>
    <col min="5126" max="5126" width="11.28515625" style="34" customWidth="1"/>
    <col min="5127" max="5127" width="12.7109375" style="34" bestFit="1" customWidth="1"/>
    <col min="5128" max="5376" width="9.140625" style="34"/>
    <col min="5377" max="5377" width="18.85546875" style="34" customWidth="1"/>
    <col min="5378" max="5378" width="43" style="34" customWidth="1"/>
    <col min="5379" max="5379" width="36.5703125" style="34" customWidth="1"/>
    <col min="5380" max="5381" width="11.5703125" style="34" customWidth="1"/>
    <col min="5382" max="5382" width="11.28515625" style="34" customWidth="1"/>
    <col min="5383" max="5383" width="12.7109375" style="34" bestFit="1" customWidth="1"/>
    <col min="5384" max="5632" width="9.140625" style="34"/>
    <col min="5633" max="5633" width="18.85546875" style="34" customWidth="1"/>
    <col min="5634" max="5634" width="43" style="34" customWidth="1"/>
    <col min="5635" max="5635" width="36.5703125" style="34" customWidth="1"/>
    <col min="5636" max="5637" width="11.5703125" style="34" customWidth="1"/>
    <col min="5638" max="5638" width="11.28515625" style="34" customWidth="1"/>
    <col min="5639" max="5639" width="12.7109375" style="34" bestFit="1" customWidth="1"/>
    <col min="5640" max="5888" width="9.140625" style="34"/>
    <col min="5889" max="5889" width="18.85546875" style="34" customWidth="1"/>
    <col min="5890" max="5890" width="43" style="34" customWidth="1"/>
    <col min="5891" max="5891" width="36.5703125" style="34" customWidth="1"/>
    <col min="5892" max="5893" width="11.5703125" style="34" customWidth="1"/>
    <col min="5894" max="5894" width="11.28515625" style="34" customWidth="1"/>
    <col min="5895" max="5895" width="12.7109375" style="34" bestFit="1" customWidth="1"/>
    <col min="5896" max="6144" width="9.140625" style="34"/>
    <col min="6145" max="6145" width="18.85546875" style="34" customWidth="1"/>
    <col min="6146" max="6146" width="43" style="34" customWidth="1"/>
    <col min="6147" max="6147" width="36.5703125" style="34" customWidth="1"/>
    <col min="6148" max="6149" width="11.5703125" style="34" customWidth="1"/>
    <col min="6150" max="6150" width="11.28515625" style="34" customWidth="1"/>
    <col min="6151" max="6151" width="12.7109375" style="34" bestFit="1" customWidth="1"/>
    <col min="6152" max="6400" width="9.140625" style="34"/>
    <col min="6401" max="6401" width="18.85546875" style="34" customWidth="1"/>
    <col min="6402" max="6402" width="43" style="34" customWidth="1"/>
    <col min="6403" max="6403" width="36.5703125" style="34" customWidth="1"/>
    <col min="6404" max="6405" width="11.5703125" style="34" customWidth="1"/>
    <col min="6406" max="6406" width="11.28515625" style="34" customWidth="1"/>
    <col min="6407" max="6407" width="12.7109375" style="34" bestFit="1" customWidth="1"/>
    <col min="6408" max="6656" width="9.140625" style="34"/>
    <col min="6657" max="6657" width="18.85546875" style="34" customWidth="1"/>
    <col min="6658" max="6658" width="43" style="34" customWidth="1"/>
    <col min="6659" max="6659" width="36.5703125" style="34" customWidth="1"/>
    <col min="6660" max="6661" width="11.5703125" style="34" customWidth="1"/>
    <col min="6662" max="6662" width="11.28515625" style="34" customWidth="1"/>
    <col min="6663" max="6663" width="12.7109375" style="34" bestFit="1" customWidth="1"/>
    <col min="6664" max="6912" width="9.140625" style="34"/>
    <col min="6913" max="6913" width="18.85546875" style="34" customWidth="1"/>
    <col min="6914" max="6914" width="43" style="34" customWidth="1"/>
    <col min="6915" max="6915" width="36.5703125" style="34" customWidth="1"/>
    <col min="6916" max="6917" width="11.5703125" style="34" customWidth="1"/>
    <col min="6918" max="6918" width="11.28515625" style="34" customWidth="1"/>
    <col min="6919" max="6919" width="12.7109375" style="34" bestFit="1" customWidth="1"/>
    <col min="6920" max="7168" width="9.140625" style="34"/>
    <col min="7169" max="7169" width="18.85546875" style="34" customWidth="1"/>
    <col min="7170" max="7170" width="43" style="34" customWidth="1"/>
    <col min="7171" max="7171" width="36.5703125" style="34" customWidth="1"/>
    <col min="7172" max="7173" width="11.5703125" style="34" customWidth="1"/>
    <col min="7174" max="7174" width="11.28515625" style="34" customWidth="1"/>
    <col min="7175" max="7175" width="12.7109375" style="34" bestFit="1" customWidth="1"/>
    <col min="7176" max="7424" width="9.140625" style="34"/>
    <col min="7425" max="7425" width="18.85546875" style="34" customWidth="1"/>
    <col min="7426" max="7426" width="43" style="34" customWidth="1"/>
    <col min="7427" max="7427" width="36.5703125" style="34" customWidth="1"/>
    <col min="7428" max="7429" width="11.5703125" style="34" customWidth="1"/>
    <col min="7430" max="7430" width="11.28515625" style="34" customWidth="1"/>
    <col min="7431" max="7431" width="12.7109375" style="34" bestFit="1" customWidth="1"/>
    <col min="7432" max="7680" width="9.140625" style="34"/>
    <col min="7681" max="7681" width="18.85546875" style="34" customWidth="1"/>
    <col min="7682" max="7682" width="43" style="34" customWidth="1"/>
    <col min="7683" max="7683" width="36.5703125" style="34" customWidth="1"/>
    <col min="7684" max="7685" width="11.5703125" style="34" customWidth="1"/>
    <col min="7686" max="7686" width="11.28515625" style="34" customWidth="1"/>
    <col min="7687" max="7687" width="12.7109375" style="34" bestFit="1" customWidth="1"/>
    <col min="7688" max="7936" width="9.140625" style="34"/>
    <col min="7937" max="7937" width="18.85546875" style="34" customWidth="1"/>
    <col min="7938" max="7938" width="43" style="34" customWidth="1"/>
    <col min="7939" max="7939" width="36.5703125" style="34" customWidth="1"/>
    <col min="7940" max="7941" width="11.5703125" style="34" customWidth="1"/>
    <col min="7942" max="7942" width="11.28515625" style="34" customWidth="1"/>
    <col min="7943" max="7943" width="12.7109375" style="34" bestFit="1" customWidth="1"/>
    <col min="7944" max="8192" width="9.140625" style="34"/>
    <col min="8193" max="8193" width="18.85546875" style="34" customWidth="1"/>
    <col min="8194" max="8194" width="43" style="34" customWidth="1"/>
    <col min="8195" max="8195" width="36.5703125" style="34" customWidth="1"/>
    <col min="8196" max="8197" width="11.5703125" style="34" customWidth="1"/>
    <col min="8198" max="8198" width="11.28515625" style="34" customWidth="1"/>
    <col min="8199" max="8199" width="12.7109375" style="34" bestFit="1" customWidth="1"/>
    <col min="8200" max="8448" width="9.140625" style="34"/>
    <col min="8449" max="8449" width="18.85546875" style="34" customWidth="1"/>
    <col min="8450" max="8450" width="43" style="34" customWidth="1"/>
    <col min="8451" max="8451" width="36.5703125" style="34" customWidth="1"/>
    <col min="8452" max="8453" width="11.5703125" style="34" customWidth="1"/>
    <col min="8454" max="8454" width="11.28515625" style="34" customWidth="1"/>
    <col min="8455" max="8455" width="12.7109375" style="34" bestFit="1" customWidth="1"/>
    <col min="8456" max="8704" width="9.140625" style="34"/>
    <col min="8705" max="8705" width="18.85546875" style="34" customWidth="1"/>
    <col min="8706" max="8706" width="43" style="34" customWidth="1"/>
    <col min="8707" max="8707" width="36.5703125" style="34" customWidth="1"/>
    <col min="8708" max="8709" width="11.5703125" style="34" customWidth="1"/>
    <col min="8710" max="8710" width="11.28515625" style="34" customWidth="1"/>
    <col min="8711" max="8711" width="12.7109375" style="34" bestFit="1" customWidth="1"/>
    <col min="8712" max="8960" width="9.140625" style="34"/>
    <col min="8961" max="8961" width="18.85546875" style="34" customWidth="1"/>
    <col min="8962" max="8962" width="43" style="34" customWidth="1"/>
    <col min="8963" max="8963" width="36.5703125" style="34" customWidth="1"/>
    <col min="8964" max="8965" width="11.5703125" style="34" customWidth="1"/>
    <col min="8966" max="8966" width="11.28515625" style="34" customWidth="1"/>
    <col min="8967" max="8967" width="12.7109375" style="34" bestFit="1" customWidth="1"/>
    <col min="8968" max="9216" width="9.140625" style="34"/>
    <col min="9217" max="9217" width="18.85546875" style="34" customWidth="1"/>
    <col min="9218" max="9218" width="43" style="34" customWidth="1"/>
    <col min="9219" max="9219" width="36.5703125" style="34" customWidth="1"/>
    <col min="9220" max="9221" width="11.5703125" style="34" customWidth="1"/>
    <col min="9222" max="9222" width="11.28515625" style="34" customWidth="1"/>
    <col min="9223" max="9223" width="12.7109375" style="34" bestFit="1" customWidth="1"/>
    <col min="9224" max="9472" width="9.140625" style="34"/>
    <col min="9473" max="9473" width="18.85546875" style="34" customWidth="1"/>
    <col min="9474" max="9474" width="43" style="34" customWidth="1"/>
    <col min="9475" max="9475" width="36.5703125" style="34" customWidth="1"/>
    <col min="9476" max="9477" width="11.5703125" style="34" customWidth="1"/>
    <col min="9478" max="9478" width="11.28515625" style="34" customWidth="1"/>
    <col min="9479" max="9479" width="12.7109375" style="34" bestFit="1" customWidth="1"/>
    <col min="9480" max="9728" width="9.140625" style="34"/>
    <col min="9729" max="9729" width="18.85546875" style="34" customWidth="1"/>
    <col min="9730" max="9730" width="43" style="34" customWidth="1"/>
    <col min="9731" max="9731" width="36.5703125" style="34" customWidth="1"/>
    <col min="9732" max="9733" width="11.5703125" style="34" customWidth="1"/>
    <col min="9734" max="9734" width="11.28515625" style="34" customWidth="1"/>
    <col min="9735" max="9735" width="12.7109375" style="34" bestFit="1" customWidth="1"/>
    <col min="9736" max="9984" width="9.140625" style="34"/>
    <col min="9985" max="9985" width="18.85546875" style="34" customWidth="1"/>
    <col min="9986" max="9986" width="43" style="34" customWidth="1"/>
    <col min="9987" max="9987" width="36.5703125" style="34" customWidth="1"/>
    <col min="9988" max="9989" width="11.5703125" style="34" customWidth="1"/>
    <col min="9990" max="9990" width="11.28515625" style="34" customWidth="1"/>
    <col min="9991" max="9991" width="12.7109375" style="34" bestFit="1" customWidth="1"/>
    <col min="9992" max="10240" width="9.140625" style="34"/>
    <col min="10241" max="10241" width="18.85546875" style="34" customWidth="1"/>
    <col min="10242" max="10242" width="43" style="34" customWidth="1"/>
    <col min="10243" max="10243" width="36.5703125" style="34" customWidth="1"/>
    <col min="10244" max="10245" width="11.5703125" style="34" customWidth="1"/>
    <col min="10246" max="10246" width="11.28515625" style="34" customWidth="1"/>
    <col min="10247" max="10247" width="12.7109375" style="34" bestFit="1" customWidth="1"/>
    <col min="10248" max="10496" width="9.140625" style="34"/>
    <col min="10497" max="10497" width="18.85546875" style="34" customWidth="1"/>
    <col min="10498" max="10498" width="43" style="34" customWidth="1"/>
    <col min="10499" max="10499" width="36.5703125" style="34" customWidth="1"/>
    <col min="10500" max="10501" width="11.5703125" style="34" customWidth="1"/>
    <col min="10502" max="10502" width="11.28515625" style="34" customWidth="1"/>
    <col min="10503" max="10503" width="12.7109375" style="34" bestFit="1" customWidth="1"/>
    <col min="10504" max="10752" width="9.140625" style="34"/>
    <col min="10753" max="10753" width="18.85546875" style="34" customWidth="1"/>
    <col min="10754" max="10754" width="43" style="34" customWidth="1"/>
    <col min="10755" max="10755" width="36.5703125" style="34" customWidth="1"/>
    <col min="10756" max="10757" width="11.5703125" style="34" customWidth="1"/>
    <col min="10758" max="10758" width="11.28515625" style="34" customWidth="1"/>
    <col min="10759" max="10759" width="12.7109375" style="34" bestFit="1" customWidth="1"/>
    <col min="10760" max="11008" width="9.140625" style="34"/>
    <col min="11009" max="11009" width="18.85546875" style="34" customWidth="1"/>
    <col min="11010" max="11010" width="43" style="34" customWidth="1"/>
    <col min="11011" max="11011" width="36.5703125" style="34" customWidth="1"/>
    <col min="11012" max="11013" width="11.5703125" style="34" customWidth="1"/>
    <col min="11014" max="11014" width="11.28515625" style="34" customWidth="1"/>
    <col min="11015" max="11015" width="12.7109375" style="34" bestFit="1" customWidth="1"/>
    <col min="11016" max="11264" width="9.140625" style="34"/>
    <col min="11265" max="11265" width="18.85546875" style="34" customWidth="1"/>
    <col min="11266" max="11266" width="43" style="34" customWidth="1"/>
    <col min="11267" max="11267" width="36.5703125" style="34" customWidth="1"/>
    <col min="11268" max="11269" width="11.5703125" style="34" customWidth="1"/>
    <col min="11270" max="11270" width="11.28515625" style="34" customWidth="1"/>
    <col min="11271" max="11271" width="12.7109375" style="34" bestFit="1" customWidth="1"/>
    <col min="11272" max="11520" width="9.140625" style="34"/>
    <col min="11521" max="11521" width="18.85546875" style="34" customWidth="1"/>
    <col min="11522" max="11522" width="43" style="34" customWidth="1"/>
    <col min="11523" max="11523" width="36.5703125" style="34" customWidth="1"/>
    <col min="11524" max="11525" width="11.5703125" style="34" customWidth="1"/>
    <col min="11526" max="11526" width="11.28515625" style="34" customWidth="1"/>
    <col min="11527" max="11527" width="12.7109375" style="34" bestFit="1" customWidth="1"/>
    <col min="11528" max="11776" width="9.140625" style="34"/>
    <col min="11777" max="11777" width="18.85546875" style="34" customWidth="1"/>
    <col min="11778" max="11778" width="43" style="34" customWidth="1"/>
    <col min="11779" max="11779" width="36.5703125" style="34" customWidth="1"/>
    <col min="11780" max="11781" width="11.5703125" style="34" customWidth="1"/>
    <col min="11782" max="11782" width="11.28515625" style="34" customWidth="1"/>
    <col min="11783" max="11783" width="12.7109375" style="34" bestFit="1" customWidth="1"/>
    <col min="11784" max="12032" width="9.140625" style="34"/>
    <col min="12033" max="12033" width="18.85546875" style="34" customWidth="1"/>
    <col min="12034" max="12034" width="43" style="34" customWidth="1"/>
    <col min="12035" max="12035" width="36.5703125" style="34" customWidth="1"/>
    <col min="12036" max="12037" width="11.5703125" style="34" customWidth="1"/>
    <col min="12038" max="12038" width="11.28515625" style="34" customWidth="1"/>
    <col min="12039" max="12039" width="12.7109375" style="34" bestFit="1" customWidth="1"/>
    <col min="12040" max="12288" width="9.140625" style="34"/>
    <col min="12289" max="12289" width="18.85546875" style="34" customWidth="1"/>
    <col min="12290" max="12290" width="43" style="34" customWidth="1"/>
    <col min="12291" max="12291" width="36.5703125" style="34" customWidth="1"/>
    <col min="12292" max="12293" width="11.5703125" style="34" customWidth="1"/>
    <col min="12294" max="12294" width="11.28515625" style="34" customWidth="1"/>
    <col min="12295" max="12295" width="12.7109375" style="34" bestFit="1" customWidth="1"/>
    <col min="12296" max="12544" width="9.140625" style="34"/>
    <col min="12545" max="12545" width="18.85546875" style="34" customWidth="1"/>
    <col min="12546" max="12546" width="43" style="34" customWidth="1"/>
    <col min="12547" max="12547" width="36.5703125" style="34" customWidth="1"/>
    <col min="12548" max="12549" width="11.5703125" style="34" customWidth="1"/>
    <col min="12550" max="12550" width="11.28515625" style="34" customWidth="1"/>
    <col min="12551" max="12551" width="12.7109375" style="34" bestFit="1" customWidth="1"/>
    <col min="12552" max="12800" width="9.140625" style="34"/>
    <col min="12801" max="12801" width="18.85546875" style="34" customWidth="1"/>
    <col min="12802" max="12802" width="43" style="34" customWidth="1"/>
    <col min="12803" max="12803" width="36.5703125" style="34" customWidth="1"/>
    <col min="12804" max="12805" width="11.5703125" style="34" customWidth="1"/>
    <col min="12806" max="12806" width="11.28515625" style="34" customWidth="1"/>
    <col min="12807" max="12807" width="12.7109375" style="34" bestFit="1" customWidth="1"/>
    <col min="12808" max="13056" width="9.140625" style="34"/>
    <col min="13057" max="13057" width="18.85546875" style="34" customWidth="1"/>
    <col min="13058" max="13058" width="43" style="34" customWidth="1"/>
    <col min="13059" max="13059" width="36.5703125" style="34" customWidth="1"/>
    <col min="13060" max="13061" width="11.5703125" style="34" customWidth="1"/>
    <col min="13062" max="13062" width="11.28515625" style="34" customWidth="1"/>
    <col min="13063" max="13063" width="12.7109375" style="34" bestFit="1" customWidth="1"/>
    <col min="13064" max="13312" width="9.140625" style="34"/>
    <col min="13313" max="13313" width="18.85546875" style="34" customWidth="1"/>
    <col min="13314" max="13314" width="43" style="34" customWidth="1"/>
    <col min="13315" max="13315" width="36.5703125" style="34" customWidth="1"/>
    <col min="13316" max="13317" width="11.5703125" style="34" customWidth="1"/>
    <col min="13318" max="13318" width="11.28515625" style="34" customWidth="1"/>
    <col min="13319" max="13319" width="12.7109375" style="34" bestFit="1" customWidth="1"/>
    <col min="13320" max="13568" width="9.140625" style="34"/>
    <col min="13569" max="13569" width="18.85546875" style="34" customWidth="1"/>
    <col min="13570" max="13570" width="43" style="34" customWidth="1"/>
    <col min="13571" max="13571" width="36.5703125" style="34" customWidth="1"/>
    <col min="13572" max="13573" width="11.5703125" style="34" customWidth="1"/>
    <col min="13574" max="13574" width="11.28515625" style="34" customWidth="1"/>
    <col min="13575" max="13575" width="12.7109375" style="34" bestFit="1" customWidth="1"/>
    <col min="13576" max="13824" width="9.140625" style="34"/>
    <col min="13825" max="13825" width="18.85546875" style="34" customWidth="1"/>
    <col min="13826" max="13826" width="43" style="34" customWidth="1"/>
    <col min="13827" max="13827" width="36.5703125" style="34" customWidth="1"/>
    <col min="13828" max="13829" width="11.5703125" style="34" customWidth="1"/>
    <col min="13830" max="13830" width="11.28515625" style="34" customWidth="1"/>
    <col min="13831" max="13831" width="12.7109375" style="34" bestFit="1" customWidth="1"/>
    <col min="13832" max="14080" width="9.140625" style="34"/>
    <col min="14081" max="14081" width="18.85546875" style="34" customWidth="1"/>
    <col min="14082" max="14082" width="43" style="34" customWidth="1"/>
    <col min="14083" max="14083" width="36.5703125" style="34" customWidth="1"/>
    <col min="14084" max="14085" width="11.5703125" style="34" customWidth="1"/>
    <col min="14086" max="14086" width="11.28515625" style="34" customWidth="1"/>
    <col min="14087" max="14087" width="12.7109375" style="34" bestFit="1" customWidth="1"/>
    <col min="14088" max="14336" width="9.140625" style="34"/>
    <col min="14337" max="14337" width="18.85546875" style="34" customWidth="1"/>
    <col min="14338" max="14338" width="43" style="34" customWidth="1"/>
    <col min="14339" max="14339" width="36.5703125" style="34" customWidth="1"/>
    <col min="14340" max="14341" width="11.5703125" style="34" customWidth="1"/>
    <col min="14342" max="14342" width="11.28515625" style="34" customWidth="1"/>
    <col min="14343" max="14343" width="12.7109375" style="34" bestFit="1" customWidth="1"/>
    <col min="14344" max="14592" width="9.140625" style="34"/>
    <col min="14593" max="14593" width="18.85546875" style="34" customWidth="1"/>
    <col min="14594" max="14594" width="43" style="34" customWidth="1"/>
    <col min="14595" max="14595" width="36.5703125" style="34" customWidth="1"/>
    <col min="14596" max="14597" width="11.5703125" style="34" customWidth="1"/>
    <col min="14598" max="14598" width="11.28515625" style="34" customWidth="1"/>
    <col min="14599" max="14599" width="12.7109375" style="34" bestFit="1" customWidth="1"/>
    <col min="14600" max="14848" width="9.140625" style="34"/>
    <col min="14849" max="14849" width="18.85546875" style="34" customWidth="1"/>
    <col min="14850" max="14850" width="43" style="34" customWidth="1"/>
    <col min="14851" max="14851" width="36.5703125" style="34" customWidth="1"/>
    <col min="14852" max="14853" width="11.5703125" style="34" customWidth="1"/>
    <col min="14854" max="14854" width="11.28515625" style="34" customWidth="1"/>
    <col min="14855" max="14855" width="12.7109375" style="34" bestFit="1" customWidth="1"/>
    <col min="14856" max="15104" width="9.140625" style="34"/>
    <col min="15105" max="15105" width="18.85546875" style="34" customWidth="1"/>
    <col min="15106" max="15106" width="43" style="34" customWidth="1"/>
    <col min="15107" max="15107" width="36.5703125" style="34" customWidth="1"/>
    <col min="15108" max="15109" width="11.5703125" style="34" customWidth="1"/>
    <col min="15110" max="15110" width="11.28515625" style="34" customWidth="1"/>
    <col min="15111" max="15111" width="12.7109375" style="34" bestFit="1" customWidth="1"/>
    <col min="15112" max="15360" width="9.140625" style="34"/>
    <col min="15361" max="15361" width="18.85546875" style="34" customWidth="1"/>
    <col min="15362" max="15362" width="43" style="34" customWidth="1"/>
    <col min="15363" max="15363" width="36.5703125" style="34" customWidth="1"/>
    <col min="15364" max="15365" width="11.5703125" style="34" customWidth="1"/>
    <col min="15366" max="15366" width="11.28515625" style="34" customWidth="1"/>
    <col min="15367" max="15367" width="12.7109375" style="34" bestFit="1" customWidth="1"/>
    <col min="15368" max="15616" width="9.140625" style="34"/>
    <col min="15617" max="15617" width="18.85546875" style="34" customWidth="1"/>
    <col min="15618" max="15618" width="43" style="34" customWidth="1"/>
    <col min="15619" max="15619" width="36.5703125" style="34" customWidth="1"/>
    <col min="15620" max="15621" width="11.5703125" style="34" customWidth="1"/>
    <col min="15622" max="15622" width="11.28515625" style="34" customWidth="1"/>
    <col min="15623" max="15623" width="12.7109375" style="34" bestFit="1" customWidth="1"/>
    <col min="15624" max="15872" width="9.140625" style="34"/>
    <col min="15873" max="15873" width="18.85546875" style="34" customWidth="1"/>
    <col min="15874" max="15874" width="43" style="34" customWidth="1"/>
    <col min="15875" max="15875" width="36.5703125" style="34" customWidth="1"/>
    <col min="15876" max="15877" width="11.5703125" style="34" customWidth="1"/>
    <col min="15878" max="15878" width="11.28515625" style="34" customWidth="1"/>
    <col min="15879" max="15879" width="12.7109375" style="34" bestFit="1" customWidth="1"/>
    <col min="15880" max="16128" width="9.140625" style="34"/>
    <col min="16129" max="16129" width="18.85546875" style="34" customWidth="1"/>
    <col min="16130" max="16130" width="43" style="34" customWidth="1"/>
    <col min="16131" max="16131" width="36.5703125" style="34" customWidth="1"/>
    <col min="16132" max="16133" width="11.5703125" style="34" customWidth="1"/>
    <col min="16134" max="16134" width="11.28515625" style="34" customWidth="1"/>
    <col min="16135" max="16135" width="12.7109375" style="34" bestFit="1" customWidth="1"/>
    <col min="16136" max="16384" width="9.140625" style="34"/>
  </cols>
  <sheetData>
    <row r="1" spans="1:15" ht="15" x14ac:dyDescent="0.25">
      <c r="A1" s="19" t="s">
        <v>0</v>
      </c>
      <c r="B1" s="19"/>
      <c r="C1" s="19"/>
      <c r="D1" s="19"/>
    </row>
    <row r="2" spans="1:15" ht="15" x14ac:dyDescent="0.25">
      <c r="A2" s="169" t="s">
        <v>1</v>
      </c>
      <c r="B2" s="169"/>
      <c r="C2" s="169"/>
      <c r="D2" s="169"/>
    </row>
    <row r="3" spans="1:15" ht="15" x14ac:dyDescent="0.25">
      <c r="A3" s="169" t="s">
        <v>2</v>
      </c>
      <c r="B3" s="169"/>
      <c r="C3" s="169"/>
      <c r="D3" s="169"/>
    </row>
    <row r="4" spans="1:15" ht="15" x14ac:dyDescent="0.25">
      <c r="A4" s="169" t="s">
        <v>3</v>
      </c>
      <c r="B4" s="169"/>
      <c r="C4" s="169"/>
      <c r="D4" s="169"/>
    </row>
    <row r="5" spans="1:15" ht="15" x14ac:dyDescent="0.25">
      <c r="A5" s="169" t="s">
        <v>245</v>
      </c>
      <c r="B5" s="169"/>
      <c r="C5" s="169"/>
      <c r="D5" s="169"/>
    </row>
    <row r="7" spans="1:15" ht="18.75" x14ac:dyDescent="0.3">
      <c r="A7" s="240" t="s">
        <v>333</v>
      </c>
      <c r="B7" s="240"/>
      <c r="C7" s="240"/>
      <c r="D7" s="240"/>
      <c r="E7" s="240"/>
      <c r="F7" s="240"/>
      <c r="G7" s="240"/>
      <c r="H7" s="83"/>
      <c r="I7" s="83"/>
      <c r="J7" s="83"/>
      <c r="K7" s="83"/>
      <c r="L7" s="83"/>
      <c r="M7" s="83"/>
      <c r="N7" s="83"/>
      <c r="O7" s="83"/>
    </row>
    <row r="8" spans="1:15" ht="0.75" customHeight="1" x14ac:dyDescent="0.2">
      <c r="A8" s="37"/>
      <c r="B8" s="252"/>
      <c r="C8" s="253"/>
      <c r="D8" s="253"/>
      <c r="E8" s="253"/>
      <c r="F8" s="253"/>
      <c r="G8" s="253"/>
      <c r="H8" s="36"/>
    </row>
    <row r="9" spans="1:15" ht="41.25" customHeight="1" x14ac:dyDescent="0.2">
      <c r="A9" s="251" t="s">
        <v>336</v>
      </c>
      <c r="B9" s="251"/>
      <c r="C9" s="251"/>
      <c r="D9" s="251"/>
      <c r="E9" s="251"/>
      <c r="F9" s="251"/>
      <c r="G9" s="251"/>
      <c r="H9" s="76"/>
    </row>
    <row r="10" spans="1:15" ht="15" customHeight="1" x14ac:dyDescent="0.2">
      <c r="A10" s="256" t="s">
        <v>315</v>
      </c>
      <c r="B10" s="256"/>
      <c r="C10" s="256"/>
      <c r="D10" s="256"/>
      <c r="E10" s="256"/>
      <c r="F10" s="256"/>
      <c r="G10" s="256"/>
    </row>
    <row r="11" spans="1:15" ht="19.5" thickBot="1" x14ac:dyDescent="0.35">
      <c r="A11" s="38"/>
      <c r="B11" s="39"/>
      <c r="C11" s="40"/>
      <c r="D11" s="35"/>
      <c r="E11" s="35"/>
      <c r="F11" s="35"/>
      <c r="G11" s="35"/>
    </row>
    <row r="12" spans="1:15" s="79" customFormat="1" ht="39" thickBot="1" x14ac:dyDescent="0.3">
      <c r="A12" s="77" t="s">
        <v>296</v>
      </c>
      <c r="B12" s="41" t="s">
        <v>297</v>
      </c>
      <c r="C12" s="41" t="s">
        <v>298</v>
      </c>
      <c r="D12" s="41" t="s">
        <v>299</v>
      </c>
      <c r="E12" s="41" t="s">
        <v>300</v>
      </c>
      <c r="F12" s="41" t="s">
        <v>301</v>
      </c>
      <c r="G12" s="78" t="s">
        <v>302</v>
      </c>
    </row>
    <row r="13" spans="1:15" ht="15" thickBot="1" x14ac:dyDescent="0.25">
      <c r="A13" s="42" t="s">
        <v>303</v>
      </c>
      <c r="B13" s="43"/>
      <c r="C13" s="44"/>
      <c r="D13" s="45"/>
      <c r="E13" s="43"/>
      <c r="F13" s="43"/>
      <c r="G13" s="46">
        <v>0</v>
      </c>
    </row>
    <row r="14" spans="1:15" ht="15.75" thickBot="1" x14ac:dyDescent="0.3">
      <c r="A14" s="47"/>
      <c r="B14" s="48"/>
      <c r="C14" s="254" t="s">
        <v>304</v>
      </c>
      <c r="D14" s="255"/>
      <c r="E14" s="255"/>
      <c r="F14" s="48"/>
      <c r="G14" s="49">
        <f>SUM(G13:G13)</f>
        <v>0</v>
      </c>
    </row>
    <row r="16" spans="1:15" ht="18.75" thickBot="1" x14ac:dyDescent="0.3">
      <c r="A16" s="50" t="s">
        <v>305</v>
      </c>
      <c r="B16" s="51"/>
      <c r="C16" s="52"/>
      <c r="D16" s="53"/>
      <c r="E16" s="53"/>
      <c r="F16" s="53"/>
      <c r="G16" s="53"/>
    </row>
    <row r="17" spans="1:7" s="79" customFormat="1" ht="39" thickBot="1" x14ac:dyDescent="0.3">
      <c r="A17" s="77" t="s">
        <v>296</v>
      </c>
      <c r="B17" s="41" t="s">
        <v>297</v>
      </c>
      <c r="C17" s="41" t="s">
        <v>298</v>
      </c>
      <c r="D17" s="41" t="s">
        <v>299</v>
      </c>
      <c r="E17" s="41" t="s">
        <v>300</v>
      </c>
      <c r="F17" s="41" t="s">
        <v>301</v>
      </c>
      <c r="G17" s="78" t="s">
        <v>302</v>
      </c>
    </row>
    <row r="18" spans="1:7" ht="14.25" x14ac:dyDescent="0.2">
      <c r="A18" s="42" t="s">
        <v>303</v>
      </c>
      <c r="B18" s="43" t="s">
        <v>309</v>
      </c>
      <c r="C18" s="58" t="s">
        <v>317</v>
      </c>
      <c r="D18" s="55"/>
      <c r="E18" s="43" t="s">
        <v>306</v>
      </c>
      <c r="F18" s="56" t="s">
        <v>310</v>
      </c>
      <c r="G18" s="57">
        <v>82308</v>
      </c>
    </row>
    <row r="19" spans="1:7" ht="14.25" x14ac:dyDescent="0.2">
      <c r="A19" s="42" t="s">
        <v>307</v>
      </c>
      <c r="B19" s="60" t="s">
        <v>311</v>
      </c>
      <c r="C19" s="61" t="s">
        <v>312</v>
      </c>
      <c r="D19" s="55"/>
      <c r="E19" s="54"/>
      <c r="F19" s="56"/>
      <c r="G19" s="57">
        <v>306.52</v>
      </c>
    </row>
    <row r="20" spans="1:7" ht="15" thickBot="1" x14ac:dyDescent="0.25">
      <c r="A20" s="42" t="s">
        <v>308</v>
      </c>
      <c r="B20" s="43" t="s">
        <v>319</v>
      </c>
      <c r="C20" s="58" t="s">
        <v>318</v>
      </c>
      <c r="D20" s="45"/>
      <c r="E20" s="43" t="s">
        <v>306</v>
      </c>
      <c r="F20" s="56" t="s">
        <v>310</v>
      </c>
      <c r="G20" s="46">
        <v>1404.73</v>
      </c>
    </row>
    <row r="21" spans="1:7" ht="14.25" hidden="1" x14ac:dyDescent="0.2">
      <c r="A21" s="42"/>
      <c r="B21" s="43"/>
      <c r="C21" s="58"/>
      <c r="D21" s="45"/>
      <c r="E21" s="59"/>
      <c r="F21" s="56"/>
      <c r="G21" s="57"/>
    </row>
    <row r="22" spans="1:7" ht="20.25" hidden="1" customHeight="1" x14ac:dyDescent="0.2">
      <c r="A22" s="42"/>
      <c r="B22" s="43"/>
      <c r="C22" s="58"/>
      <c r="D22" s="45"/>
      <c r="E22" s="43"/>
      <c r="F22" s="56"/>
      <c r="G22" s="57"/>
    </row>
    <row r="23" spans="1:7" ht="15" hidden="1" thickBot="1" x14ac:dyDescent="0.25">
      <c r="A23" s="42"/>
      <c r="B23" s="60"/>
      <c r="C23" s="61"/>
      <c r="D23" s="60"/>
      <c r="E23" s="62"/>
      <c r="F23" s="62"/>
      <c r="G23" s="63"/>
    </row>
    <row r="24" spans="1:7" ht="16.5" thickBot="1" x14ac:dyDescent="0.3">
      <c r="A24" s="64"/>
      <c r="B24" s="65"/>
      <c r="C24" s="66" t="s">
        <v>313</v>
      </c>
      <c r="D24" s="67"/>
      <c r="E24" s="65"/>
      <c r="F24" s="65"/>
      <c r="G24" s="49">
        <f>SUM(G18:G23)</f>
        <v>84019.25</v>
      </c>
    </row>
    <row r="27" spans="1:7" ht="15.75" x14ac:dyDescent="0.25">
      <c r="C27" s="68" t="s">
        <v>314</v>
      </c>
      <c r="D27" s="69"/>
      <c r="E27" s="69"/>
      <c r="F27" s="69"/>
      <c r="G27" s="70">
        <f>G24+G14</f>
        <v>84019.25</v>
      </c>
    </row>
    <row r="29" spans="1:7" ht="15" x14ac:dyDescent="0.25">
      <c r="A29" s="71" t="s">
        <v>316</v>
      </c>
    </row>
    <row r="30" spans="1:7" x14ac:dyDescent="0.2">
      <c r="A30" s="34" t="s">
        <v>320</v>
      </c>
    </row>
  </sheetData>
  <mergeCells count="13">
    <mergeCell ref="A9:G9"/>
    <mergeCell ref="B8:G8"/>
    <mergeCell ref="C14:E14"/>
    <mergeCell ref="C2:D2"/>
    <mergeCell ref="C3:D3"/>
    <mergeCell ref="C4:D4"/>
    <mergeCell ref="C5:D5"/>
    <mergeCell ref="A10:G10"/>
    <mergeCell ref="A2:B2"/>
    <mergeCell ref="A3:B3"/>
    <mergeCell ref="A4:B4"/>
    <mergeCell ref="A5:B5"/>
    <mergeCell ref="A7:G7"/>
  </mergeCells>
  <pageMargins left="0.25" right="0.25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9CCAE-589F-450A-A306-FD6AE04892EC}">
  <sheetPr>
    <pageSetUpPr fitToPage="1"/>
  </sheetPr>
  <dimension ref="A1:P17"/>
  <sheetViews>
    <sheetView workbookViewId="0">
      <selection sqref="A1:P17"/>
    </sheetView>
  </sheetViews>
  <sheetFormatPr defaultRowHeight="12.75" x14ac:dyDescent="0.2"/>
  <cols>
    <col min="1" max="1" width="7.85546875" style="84" customWidth="1"/>
    <col min="2" max="2" width="5.5703125" style="84" customWidth="1"/>
    <col min="3" max="3" width="6.140625" style="84" customWidth="1"/>
    <col min="4" max="4" width="6.42578125" style="84" customWidth="1"/>
    <col min="5" max="5" width="7" style="84" customWidth="1"/>
    <col min="6" max="6" width="12" style="84" customWidth="1"/>
    <col min="7" max="7" width="4.85546875" style="84" customWidth="1"/>
    <col min="8" max="8" width="5.28515625" style="84" customWidth="1"/>
    <col min="9" max="9" width="7.140625" style="84" customWidth="1"/>
    <col min="10" max="10" width="9.140625" style="84"/>
    <col min="11" max="11" width="10.7109375" style="84" customWidth="1"/>
    <col min="12" max="12" width="15.85546875" style="84" customWidth="1"/>
    <col min="13" max="13" width="17.85546875" style="84" customWidth="1"/>
    <col min="14" max="14" width="13.5703125" style="84" customWidth="1"/>
    <col min="15" max="15" width="13.85546875" style="84" customWidth="1"/>
    <col min="16" max="16" width="23.5703125" style="84" customWidth="1"/>
    <col min="17" max="260" width="9.140625" style="84"/>
    <col min="261" max="261" width="7" style="84" customWidth="1"/>
    <col min="262" max="262" width="50.7109375" style="84" customWidth="1"/>
    <col min="263" max="264" width="9.140625" style="84"/>
    <col min="265" max="265" width="11.5703125" style="84" customWidth="1"/>
    <col min="266" max="266" width="9.140625" style="84"/>
    <col min="267" max="267" width="10.7109375" style="84" customWidth="1"/>
    <col min="268" max="268" width="14.85546875" style="84" customWidth="1"/>
    <col min="269" max="269" width="13.28515625" style="84" customWidth="1"/>
    <col min="270" max="270" width="13.5703125" style="84" customWidth="1"/>
    <col min="271" max="271" width="13.85546875" style="84" customWidth="1"/>
    <col min="272" max="272" width="15.5703125" style="84" customWidth="1"/>
    <col min="273" max="516" width="9.140625" style="84"/>
    <col min="517" max="517" width="7" style="84" customWidth="1"/>
    <col min="518" max="518" width="50.7109375" style="84" customWidth="1"/>
    <col min="519" max="520" width="9.140625" style="84"/>
    <col min="521" max="521" width="11.5703125" style="84" customWidth="1"/>
    <col min="522" max="522" width="9.140625" style="84"/>
    <col min="523" max="523" width="10.7109375" style="84" customWidth="1"/>
    <col min="524" max="524" width="14.85546875" style="84" customWidth="1"/>
    <col min="525" max="525" width="13.28515625" style="84" customWidth="1"/>
    <col min="526" max="526" width="13.5703125" style="84" customWidth="1"/>
    <col min="527" max="527" width="13.85546875" style="84" customWidth="1"/>
    <col min="528" max="528" width="15.5703125" style="84" customWidth="1"/>
    <col min="529" max="772" width="9.140625" style="84"/>
    <col min="773" max="773" width="7" style="84" customWidth="1"/>
    <col min="774" max="774" width="50.7109375" style="84" customWidth="1"/>
    <col min="775" max="776" width="9.140625" style="84"/>
    <col min="777" max="777" width="11.5703125" style="84" customWidth="1"/>
    <col min="778" max="778" width="9.140625" style="84"/>
    <col min="779" max="779" width="10.7109375" style="84" customWidth="1"/>
    <col min="780" max="780" width="14.85546875" style="84" customWidth="1"/>
    <col min="781" max="781" width="13.28515625" style="84" customWidth="1"/>
    <col min="782" max="782" width="13.5703125" style="84" customWidth="1"/>
    <col min="783" max="783" width="13.85546875" style="84" customWidth="1"/>
    <col min="784" max="784" width="15.5703125" style="84" customWidth="1"/>
    <col min="785" max="1028" width="9.140625" style="84"/>
    <col min="1029" max="1029" width="7" style="84" customWidth="1"/>
    <col min="1030" max="1030" width="50.7109375" style="84" customWidth="1"/>
    <col min="1031" max="1032" width="9.140625" style="84"/>
    <col min="1033" max="1033" width="11.5703125" style="84" customWidth="1"/>
    <col min="1034" max="1034" width="9.140625" style="84"/>
    <col min="1035" max="1035" width="10.7109375" style="84" customWidth="1"/>
    <col min="1036" max="1036" width="14.85546875" style="84" customWidth="1"/>
    <col min="1037" max="1037" width="13.28515625" style="84" customWidth="1"/>
    <col min="1038" max="1038" width="13.5703125" style="84" customWidth="1"/>
    <col min="1039" max="1039" width="13.85546875" style="84" customWidth="1"/>
    <col min="1040" max="1040" width="15.5703125" style="84" customWidth="1"/>
    <col min="1041" max="1284" width="9.140625" style="84"/>
    <col min="1285" max="1285" width="7" style="84" customWidth="1"/>
    <col min="1286" max="1286" width="50.7109375" style="84" customWidth="1"/>
    <col min="1287" max="1288" width="9.140625" style="84"/>
    <col min="1289" max="1289" width="11.5703125" style="84" customWidth="1"/>
    <col min="1290" max="1290" width="9.140625" style="84"/>
    <col min="1291" max="1291" width="10.7109375" style="84" customWidth="1"/>
    <col min="1292" max="1292" width="14.85546875" style="84" customWidth="1"/>
    <col min="1293" max="1293" width="13.28515625" style="84" customWidth="1"/>
    <col min="1294" max="1294" width="13.5703125" style="84" customWidth="1"/>
    <col min="1295" max="1295" width="13.85546875" style="84" customWidth="1"/>
    <col min="1296" max="1296" width="15.5703125" style="84" customWidth="1"/>
    <col min="1297" max="1540" width="9.140625" style="84"/>
    <col min="1541" max="1541" width="7" style="84" customWidth="1"/>
    <col min="1542" max="1542" width="50.7109375" style="84" customWidth="1"/>
    <col min="1543" max="1544" width="9.140625" style="84"/>
    <col min="1545" max="1545" width="11.5703125" style="84" customWidth="1"/>
    <col min="1546" max="1546" width="9.140625" style="84"/>
    <col min="1547" max="1547" width="10.7109375" style="84" customWidth="1"/>
    <col min="1548" max="1548" width="14.85546875" style="84" customWidth="1"/>
    <col min="1549" max="1549" width="13.28515625" style="84" customWidth="1"/>
    <col min="1550" max="1550" width="13.5703125" style="84" customWidth="1"/>
    <col min="1551" max="1551" width="13.85546875" style="84" customWidth="1"/>
    <col min="1552" max="1552" width="15.5703125" style="84" customWidth="1"/>
    <col min="1553" max="1796" width="9.140625" style="84"/>
    <col min="1797" max="1797" width="7" style="84" customWidth="1"/>
    <col min="1798" max="1798" width="50.7109375" style="84" customWidth="1"/>
    <col min="1799" max="1800" width="9.140625" style="84"/>
    <col min="1801" max="1801" width="11.5703125" style="84" customWidth="1"/>
    <col min="1802" max="1802" width="9.140625" style="84"/>
    <col min="1803" max="1803" width="10.7109375" style="84" customWidth="1"/>
    <col min="1804" max="1804" width="14.85546875" style="84" customWidth="1"/>
    <col min="1805" max="1805" width="13.28515625" style="84" customWidth="1"/>
    <col min="1806" max="1806" width="13.5703125" style="84" customWidth="1"/>
    <col min="1807" max="1807" width="13.85546875" style="84" customWidth="1"/>
    <col min="1808" max="1808" width="15.5703125" style="84" customWidth="1"/>
    <col min="1809" max="2052" width="9.140625" style="84"/>
    <col min="2053" max="2053" width="7" style="84" customWidth="1"/>
    <col min="2054" max="2054" width="50.7109375" style="84" customWidth="1"/>
    <col min="2055" max="2056" width="9.140625" style="84"/>
    <col min="2057" max="2057" width="11.5703125" style="84" customWidth="1"/>
    <col min="2058" max="2058" width="9.140625" style="84"/>
    <col min="2059" max="2059" width="10.7109375" style="84" customWidth="1"/>
    <col min="2060" max="2060" width="14.85546875" style="84" customWidth="1"/>
    <col min="2061" max="2061" width="13.28515625" style="84" customWidth="1"/>
    <col min="2062" max="2062" width="13.5703125" style="84" customWidth="1"/>
    <col min="2063" max="2063" width="13.85546875" style="84" customWidth="1"/>
    <col min="2064" max="2064" width="15.5703125" style="84" customWidth="1"/>
    <col min="2065" max="2308" width="9.140625" style="84"/>
    <col min="2309" max="2309" width="7" style="84" customWidth="1"/>
    <col min="2310" max="2310" width="50.7109375" style="84" customWidth="1"/>
    <col min="2311" max="2312" width="9.140625" style="84"/>
    <col min="2313" max="2313" width="11.5703125" style="84" customWidth="1"/>
    <col min="2314" max="2314" width="9.140625" style="84"/>
    <col min="2315" max="2315" width="10.7109375" style="84" customWidth="1"/>
    <col min="2316" max="2316" width="14.85546875" style="84" customWidth="1"/>
    <col min="2317" max="2317" width="13.28515625" style="84" customWidth="1"/>
    <col min="2318" max="2318" width="13.5703125" style="84" customWidth="1"/>
    <col min="2319" max="2319" width="13.85546875" style="84" customWidth="1"/>
    <col min="2320" max="2320" width="15.5703125" style="84" customWidth="1"/>
    <col min="2321" max="2564" width="9.140625" style="84"/>
    <col min="2565" max="2565" width="7" style="84" customWidth="1"/>
    <col min="2566" max="2566" width="50.7109375" style="84" customWidth="1"/>
    <col min="2567" max="2568" width="9.140625" style="84"/>
    <col min="2569" max="2569" width="11.5703125" style="84" customWidth="1"/>
    <col min="2570" max="2570" width="9.140625" style="84"/>
    <col min="2571" max="2571" width="10.7109375" style="84" customWidth="1"/>
    <col min="2572" max="2572" width="14.85546875" style="84" customWidth="1"/>
    <col min="2573" max="2573" width="13.28515625" style="84" customWidth="1"/>
    <col min="2574" max="2574" width="13.5703125" style="84" customWidth="1"/>
    <col min="2575" max="2575" width="13.85546875" style="84" customWidth="1"/>
    <col min="2576" max="2576" width="15.5703125" style="84" customWidth="1"/>
    <col min="2577" max="2820" width="9.140625" style="84"/>
    <col min="2821" max="2821" width="7" style="84" customWidth="1"/>
    <col min="2822" max="2822" width="50.7109375" style="84" customWidth="1"/>
    <col min="2823" max="2824" width="9.140625" style="84"/>
    <col min="2825" max="2825" width="11.5703125" style="84" customWidth="1"/>
    <col min="2826" max="2826" width="9.140625" style="84"/>
    <col min="2827" max="2827" width="10.7109375" style="84" customWidth="1"/>
    <col min="2828" max="2828" width="14.85546875" style="84" customWidth="1"/>
    <col min="2829" max="2829" width="13.28515625" style="84" customWidth="1"/>
    <col min="2830" max="2830" width="13.5703125" style="84" customWidth="1"/>
    <col min="2831" max="2831" width="13.85546875" style="84" customWidth="1"/>
    <col min="2832" max="2832" width="15.5703125" style="84" customWidth="1"/>
    <col min="2833" max="3076" width="9.140625" style="84"/>
    <col min="3077" max="3077" width="7" style="84" customWidth="1"/>
    <col min="3078" max="3078" width="50.7109375" style="84" customWidth="1"/>
    <col min="3079" max="3080" width="9.140625" style="84"/>
    <col min="3081" max="3081" width="11.5703125" style="84" customWidth="1"/>
    <col min="3082" max="3082" width="9.140625" style="84"/>
    <col min="3083" max="3083" width="10.7109375" style="84" customWidth="1"/>
    <col min="3084" max="3084" width="14.85546875" style="84" customWidth="1"/>
    <col min="3085" max="3085" width="13.28515625" style="84" customWidth="1"/>
    <col min="3086" max="3086" width="13.5703125" style="84" customWidth="1"/>
    <col min="3087" max="3087" width="13.85546875" style="84" customWidth="1"/>
    <col min="3088" max="3088" width="15.5703125" style="84" customWidth="1"/>
    <col min="3089" max="3332" width="9.140625" style="84"/>
    <col min="3333" max="3333" width="7" style="84" customWidth="1"/>
    <col min="3334" max="3334" width="50.7109375" style="84" customWidth="1"/>
    <col min="3335" max="3336" width="9.140625" style="84"/>
    <col min="3337" max="3337" width="11.5703125" style="84" customWidth="1"/>
    <col min="3338" max="3338" width="9.140625" style="84"/>
    <col min="3339" max="3339" width="10.7109375" style="84" customWidth="1"/>
    <col min="3340" max="3340" width="14.85546875" style="84" customWidth="1"/>
    <col min="3341" max="3341" width="13.28515625" style="84" customWidth="1"/>
    <col min="3342" max="3342" width="13.5703125" style="84" customWidth="1"/>
    <col min="3343" max="3343" width="13.85546875" style="84" customWidth="1"/>
    <col min="3344" max="3344" width="15.5703125" style="84" customWidth="1"/>
    <col min="3345" max="3588" width="9.140625" style="84"/>
    <col min="3589" max="3589" width="7" style="84" customWidth="1"/>
    <col min="3590" max="3590" width="50.7109375" style="84" customWidth="1"/>
    <col min="3591" max="3592" width="9.140625" style="84"/>
    <col min="3593" max="3593" width="11.5703125" style="84" customWidth="1"/>
    <col min="3594" max="3594" width="9.140625" style="84"/>
    <col min="3595" max="3595" width="10.7109375" style="84" customWidth="1"/>
    <col min="3596" max="3596" width="14.85546875" style="84" customWidth="1"/>
    <col min="3597" max="3597" width="13.28515625" style="84" customWidth="1"/>
    <col min="3598" max="3598" width="13.5703125" style="84" customWidth="1"/>
    <col min="3599" max="3599" width="13.85546875" style="84" customWidth="1"/>
    <col min="3600" max="3600" width="15.5703125" style="84" customWidth="1"/>
    <col min="3601" max="3844" width="9.140625" style="84"/>
    <col min="3845" max="3845" width="7" style="84" customWidth="1"/>
    <col min="3846" max="3846" width="50.7109375" style="84" customWidth="1"/>
    <col min="3847" max="3848" width="9.140625" style="84"/>
    <col min="3849" max="3849" width="11.5703125" style="84" customWidth="1"/>
    <col min="3850" max="3850" width="9.140625" style="84"/>
    <col min="3851" max="3851" width="10.7109375" style="84" customWidth="1"/>
    <col min="3852" max="3852" width="14.85546875" style="84" customWidth="1"/>
    <col min="3853" max="3853" width="13.28515625" style="84" customWidth="1"/>
    <col min="3854" max="3854" width="13.5703125" style="84" customWidth="1"/>
    <col min="3855" max="3855" width="13.85546875" style="84" customWidth="1"/>
    <col min="3856" max="3856" width="15.5703125" style="84" customWidth="1"/>
    <col min="3857" max="4100" width="9.140625" style="84"/>
    <col min="4101" max="4101" width="7" style="84" customWidth="1"/>
    <col min="4102" max="4102" width="50.7109375" style="84" customWidth="1"/>
    <col min="4103" max="4104" width="9.140625" style="84"/>
    <col min="4105" max="4105" width="11.5703125" style="84" customWidth="1"/>
    <col min="4106" max="4106" width="9.140625" style="84"/>
    <col min="4107" max="4107" width="10.7109375" style="84" customWidth="1"/>
    <col min="4108" max="4108" width="14.85546875" style="84" customWidth="1"/>
    <col min="4109" max="4109" width="13.28515625" style="84" customWidth="1"/>
    <col min="4110" max="4110" width="13.5703125" style="84" customWidth="1"/>
    <col min="4111" max="4111" width="13.85546875" style="84" customWidth="1"/>
    <col min="4112" max="4112" width="15.5703125" style="84" customWidth="1"/>
    <col min="4113" max="4356" width="9.140625" style="84"/>
    <col min="4357" max="4357" width="7" style="84" customWidth="1"/>
    <col min="4358" max="4358" width="50.7109375" style="84" customWidth="1"/>
    <col min="4359" max="4360" width="9.140625" style="84"/>
    <col min="4361" max="4361" width="11.5703125" style="84" customWidth="1"/>
    <col min="4362" max="4362" width="9.140625" style="84"/>
    <col min="4363" max="4363" width="10.7109375" style="84" customWidth="1"/>
    <col min="4364" max="4364" width="14.85546875" style="84" customWidth="1"/>
    <col min="4365" max="4365" width="13.28515625" style="84" customWidth="1"/>
    <col min="4366" max="4366" width="13.5703125" style="84" customWidth="1"/>
    <col min="4367" max="4367" width="13.85546875" style="84" customWidth="1"/>
    <col min="4368" max="4368" width="15.5703125" style="84" customWidth="1"/>
    <col min="4369" max="4612" width="9.140625" style="84"/>
    <col min="4613" max="4613" width="7" style="84" customWidth="1"/>
    <col min="4614" max="4614" width="50.7109375" style="84" customWidth="1"/>
    <col min="4615" max="4616" width="9.140625" style="84"/>
    <col min="4617" max="4617" width="11.5703125" style="84" customWidth="1"/>
    <col min="4618" max="4618" width="9.140625" style="84"/>
    <col min="4619" max="4619" width="10.7109375" style="84" customWidth="1"/>
    <col min="4620" max="4620" width="14.85546875" style="84" customWidth="1"/>
    <col min="4621" max="4621" width="13.28515625" style="84" customWidth="1"/>
    <col min="4622" max="4622" width="13.5703125" style="84" customWidth="1"/>
    <col min="4623" max="4623" width="13.85546875" style="84" customWidth="1"/>
    <col min="4624" max="4624" width="15.5703125" style="84" customWidth="1"/>
    <col min="4625" max="4868" width="9.140625" style="84"/>
    <col min="4869" max="4869" width="7" style="84" customWidth="1"/>
    <col min="4870" max="4870" width="50.7109375" style="84" customWidth="1"/>
    <col min="4871" max="4872" width="9.140625" style="84"/>
    <col min="4873" max="4873" width="11.5703125" style="84" customWidth="1"/>
    <col min="4874" max="4874" width="9.140625" style="84"/>
    <col min="4875" max="4875" width="10.7109375" style="84" customWidth="1"/>
    <col min="4876" max="4876" width="14.85546875" style="84" customWidth="1"/>
    <col min="4877" max="4877" width="13.28515625" style="84" customWidth="1"/>
    <col min="4878" max="4878" width="13.5703125" style="84" customWidth="1"/>
    <col min="4879" max="4879" width="13.85546875" style="84" customWidth="1"/>
    <col min="4880" max="4880" width="15.5703125" style="84" customWidth="1"/>
    <col min="4881" max="5124" width="9.140625" style="84"/>
    <col min="5125" max="5125" width="7" style="84" customWidth="1"/>
    <col min="5126" max="5126" width="50.7109375" style="84" customWidth="1"/>
    <col min="5127" max="5128" width="9.140625" style="84"/>
    <col min="5129" max="5129" width="11.5703125" style="84" customWidth="1"/>
    <col min="5130" max="5130" width="9.140625" style="84"/>
    <col min="5131" max="5131" width="10.7109375" style="84" customWidth="1"/>
    <col min="5132" max="5132" width="14.85546875" style="84" customWidth="1"/>
    <col min="5133" max="5133" width="13.28515625" style="84" customWidth="1"/>
    <col min="5134" max="5134" width="13.5703125" style="84" customWidth="1"/>
    <col min="5135" max="5135" width="13.85546875" style="84" customWidth="1"/>
    <col min="5136" max="5136" width="15.5703125" style="84" customWidth="1"/>
    <col min="5137" max="5380" width="9.140625" style="84"/>
    <col min="5381" max="5381" width="7" style="84" customWidth="1"/>
    <col min="5382" max="5382" width="50.7109375" style="84" customWidth="1"/>
    <col min="5383" max="5384" width="9.140625" style="84"/>
    <col min="5385" max="5385" width="11.5703125" style="84" customWidth="1"/>
    <col min="5386" max="5386" width="9.140625" style="84"/>
    <col min="5387" max="5387" width="10.7109375" style="84" customWidth="1"/>
    <col min="5388" max="5388" width="14.85546875" style="84" customWidth="1"/>
    <col min="5389" max="5389" width="13.28515625" style="84" customWidth="1"/>
    <col min="5390" max="5390" width="13.5703125" style="84" customWidth="1"/>
    <col min="5391" max="5391" width="13.85546875" style="84" customWidth="1"/>
    <col min="5392" max="5392" width="15.5703125" style="84" customWidth="1"/>
    <col min="5393" max="5636" width="9.140625" style="84"/>
    <col min="5637" max="5637" width="7" style="84" customWidth="1"/>
    <col min="5638" max="5638" width="50.7109375" style="84" customWidth="1"/>
    <col min="5639" max="5640" width="9.140625" style="84"/>
    <col min="5641" max="5641" width="11.5703125" style="84" customWidth="1"/>
    <col min="5642" max="5642" width="9.140625" style="84"/>
    <col min="5643" max="5643" width="10.7109375" style="84" customWidth="1"/>
    <col min="5644" max="5644" width="14.85546875" style="84" customWidth="1"/>
    <col min="5645" max="5645" width="13.28515625" style="84" customWidth="1"/>
    <col min="5646" max="5646" width="13.5703125" style="84" customWidth="1"/>
    <col min="5647" max="5647" width="13.85546875" style="84" customWidth="1"/>
    <col min="5648" max="5648" width="15.5703125" style="84" customWidth="1"/>
    <col min="5649" max="5892" width="9.140625" style="84"/>
    <col min="5893" max="5893" width="7" style="84" customWidth="1"/>
    <col min="5894" max="5894" width="50.7109375" style="84" customWidth="1"/>
    <col min="5895" max="5896" width="9.140625" style="84"/>
    <col min="5897" max="5897" width="11.5703125" style="84" customWidth="1"/>
    <col min="5898" max="5898" width="9.140625" style="84"/>
    <col min="5899" max="5899" width="10.7109375" style="84" customWidth="1"/>
    <col min="5900" max="5900" width="14.85546875" style="84" customWidth="1"/>
    <col min="5901" max="5901" width="13.28515625" style="84" customWidth="1"/>
    <col min="5902" max="5902" width="13.5703125" style="84" customWidth="1"/>
    <col min="5903" max="5903" width="13.85546875" style="84" customWidth="1"/>
    <col min="5904" max="5904" width="15.5703125" style="84" customWidth="1"/>
    <col min="5905" max="6148" width="9.140625" style="84"/>
    <col min="6149" max="6149" width="7" style="84" customWidth="1"/>
    <col min="6150" max="6150" width="50.7109375" style="84" customWidth="1"/>
    <col min="6151" max="6152" width="9.140625" style="84"/>
    <col min="6153" max="6153" width="11.5703125" style="84" customWidth="1"/>
    <col min="6154" max="6154" width="9.140625" style="84"/>
    <col min="6155" max="6155" width="10.7109375" style="84" customWidth="1"/>
    <col min="6156" max="6156" width="14.85546875" style="84" customWidth="1"/>
    <col min="6157" max="6157" width="13.28515625" style="84" customWidth="1"/>
    <col min="6158" max="6158" width="13.5703125" style="84" customWidth="1"/>
    <col min="6159" max="6159" width="13.85546875" style="84" customWidth="1"/>
    <col min="6160" max="6160" width="15.5703125" style="84" customWidth="1"/>
    <col min="6161" max="6404" width="9.140625" style="84"/>
    <col min="6405" max="6405" width="7" style="84" customWidth="1"/>
    <col min="6406" max="6406" width="50.7109375" style="84" customWidth="1"/>
    <col min="6407" max="6408" width="9.140625" style="84"/>
    <col min="6409" max="6409" width="11.5703125" style="84" customWidth="1"/>
    <col min="6410" max="6410" width="9.140625" style="84"/>
    <col min="6411" max="6411" width="10.7109375" style="84" customWidth="1"/>
    <col min="6412" max="6412" width="14.85546875" style="84" customWidth="1"/>
    <col min="6413" max="6413" width="13.28515625" style="84" customWidth="1"/>
    <col min="6414" max="6414" width="13.5703125" style="84" customWidth="1"/>
    <col min="6415" max="6415" width="13.85546875" style="84" customWidth="1"/>
    <col min="6416" max="6416" width="15.5703125" style="84" customWidth="1"/>
    <col min="6417" max="6660" width="9.140625" style="84"/>
    <col min="6661" max="6661" width="7" style="84" customWidth="1"/>
    <col min="6662" max="6662" width="50.7109375" style="84" customWidth="1"/>
    <col min="6663" max="6664" width="9.140625" style="84"/>
    <col min="6665" max="6665" width="11.5703125" style="84" customWidth="1"/>
    <col min="6666" max="6666" width="9.140625" style="84"/>
    <col min="6667" max="6667" width="10.7109375" style="84" customWidth="1"/>
    <col min="6668" max="6668" width="14.85546875" style="84" customWidth="1"/>
    <col min="6669" max="6669" width="13.28515625" style="84" customWidth="1"/>
    <col min="6670" max="6670" width="13.5703125" style="84" customWidth="1"/>
    <col min="6671" max="6671" width="13.85546875" style="84" customWidth="1"/>
    <col min="6672" max="6672" width="15.5703125" style="84" customWidth="1"/>
    <col min="6673" max="6916" width="9.140625" style="84"/>
    <col min="6917" max="6917" width="7" style="84" customWidth="1"/>
    <col min="6918" max="6918" width="50.7109375" style="84" customWidth="1"/>
    <col min="6919" max="6920" width="9.140625" style="84"/>
    <col min="6921" max="6921" width="11.5703125" style="84" customWidth="1"/>
    <col min="6922" max="6922" width="9.140625" style="84"/>
    <col min="6923" max="6923" width="10.7109375" style="84" customWidth="1"/>
    <col min="6924" max="6924" width="14.85546875" style="84" customWidth="1"/>
    <col min="6925" max="6925" width="13.28515625" style="84" customWidth="1"/>
    <col min="6926" max="6926" width="13.5703125" style="84" customWidth="1"/>
    <col min="6927" max="6927" width="13.85546875" style="84" customWidth="1"/>
    <col min="6928" max="6928" width="15.5703125" style="84" customWidth="1"/>
    <col min="6929" max="7172" width="9.140625" style="84"/>
    <col min="7173" max="7173" width="7" style="84" customWidth="1"/>
    <col min="7174" max="7174" width="50.7109375" style="84" customWidth="1"/>
    <col min="7175" max="7176" width="9.140625" style="84"/>
    <col min="7177" max="7177" width="11.5703125" style="84" customWidth="1"/>
    <col min="7178" max="7178" width="9.140625" style="84"/>
    <col min="7179" max="7179" width="10.7109375" style="84" customWidth="1"/>
    <col min="7180" max="7180" width="14.85546875" style="84" customWidth="1"/>
    <col min="7181" max="7181" width="13.28515625" style="84" customWidth="1"/>
    <col min="7182" max="7182" width="13.5703125" style="84" customWidth="1"/>
    <col min="7183" max="7183" width="13.85546875" style="84" customWidth="1"/>
    <col min="7184" max="7184" width="15.5703125" style="84" customWidth="1"/>
    <col min="7185" max="7428" width="9.140625" style="84"/>
    <col min="7429" max="7429" width="7" style="84" customWidth="1"/>
    <col min="7430" max="7430" width="50.7109375" style="84" customWidth="1"/>
    <col min="7431" max="7432" width="9.140625" style="84"/>
    <col min="7433" max="7433" width="11.5703125" style="84" customWidth="1"/>
    <col min="7434" max="7434" width="9.140625" style="84"/>
    <col min="7435" max="7435" width="10.7109375" style="84" customWidth="1"/>
    <col min="7436" max="7436" width="14.85546875" style="84" customWidth="1"/>
    <col min="7437" max="7437" width="13.28515625" style="84" customWidth="1"/>
    <col min="7438" max="7438" width="13.5703125" style="84" customWidth="1"/>
    <col min="7439" max="7439" width="13.85546875" style="84" customWidth="1"/>
    <col min="7440" max="7440" width="15.5703125" style="84" customWidth="1"/>
    <col min="7441" max="7684" width="9.140625" style="84"/>
    <col min="7685" max="7685" width="7" style="84" customWidth="1"/>
    <col min="7686" max="7686" width="50.7109375" style="84" customWidth="1"/>
    <col min="7687" max="7688" width="9.140625" style="84"/>
    <col min="7689" max="7689" width="11.5703125" style="84" customWidth="1"/>
    <col min="7690" max="7690" width="9.140625" style="84"/>
    <col min="7691" max="7691" width="10.7109375" style="84" customWidth="1"/>
    <col min="7692" max="7692" width="14.85546875" style="84" customWidth="1"/>
    <col min="7693" max="7693" width="13.28515625" style="84" customWidth="1"/>
    <col min="7694" max="7694" width="13.5703125" style="84" customWidth="1"/>
    <col min="7695" max="7695" width="13.85546875" style="84" customWidth="1"/>
    <col min="7696" max="7696" width="15.5703125" style="84" customWidth="1"/>
    <col min="7697" max="7940" width="9.140625" style="84"/>
    <col min="7941" max="7941" width="7" style="84" customWidth="1"/>
    <col min="7942" max="7942" width="50.7109375" style="84" customWidth="1"/>
    <col min="7943" max="7944" width="9.140625" style="84"/>
    <col min="7945" max="7945" width="11.5703125" style="84" customWidth="1"/>
    <col min="7946" max="7946" width="9.140625" style="84"/>
    <col min="7947" max="7947" width="10.7109375" style="84" customWidth="1"/>
    <col min="7948" max="7948" width="14.85546875" style="84" customWidth="1"/>
    <col min="7949" max="7949" width="13.28515625" style="84" customWidth="1"/>
    <col min="7950" max="7950" width="13.5703125" style="84" customWidth="1"/>
    <col min="7951" max="7951" width="13.85546875" style="84" customWidth="1"/>
    <col min="7952" max="7952" width="15.5703125" style="84" customWidth="1"/>
    <col min="7953" max="8196" width="9.140625" style="84"/>
    <col min="8197" max="8197" width="7" style="84" customWidth="1"/>
    <col min="8198" max="8198" width="50.7109375" style="84" customWidth="1"/>
    <col min="8199" max="8200" width="9.140625" style="84"/>
    <col min="8201" max="8201" width="11.5703125" style="84" customWidth="1"/>
    <col min="8202" max="8202" width="9.140625" style="84"/>
    <col min="8203" max="8203" width="10.7109375" style="84" customWidth="1"/>
    <col min="8204" max="8204" width="14.85546875" style="84" customWidth="1"/>
    <col min="8205" max="8205" width="13.28515625" style="84" customWidth="1"/>
    <col min="8206" max="8206" width="13.5703125" style="84" customWidth="1"/>
    <col min="8207" max="8207" width="13.85546875" style="84" customWidth="1"/>
    <col min="8208" max="8208" width="15.5703125" style="84" customWidth="1"/>
    <col min="8209" max="8452" width="9.140625" style="84"/>
    <col min="8453" max="8453" width="7" style="84" customWidth="1"/>
    <col min="8454" max="8454" width="50.7109375" style="84" customWidth="1"/>
    <col min="8455" max="8456" width="9.140625" style="84"/>
    <col min="8457" max="8457" width="11.5703125" style="84" customWidth="1"/>
    <col min="8458" max="8458" width="9.140625" style="84"/>
    <col min="8459" max="8459" width="10.7109375" style="84" customWidth="1"/>
    <col min="8460" max="8460" width="14.85546875" style="84" customWidth="1"/>
    <col min="8461" max="8461" width="13.28515625" style="84" customWidth="1"/>
    <col min="8462" max="8462" width="13.5703125" style="84" customWidth="1"/>
    <col min="8463" max="8463" width="13.85546875" style="84" customWidth="1"/>
    <col min="8464" max="8464" width="15.5703125" style="84" customWidth="1"/>
    <col min="8465" max="8708" width="9.140625" style="84"/>
    <col min="8709" max="8709" width="7" style="84" customWidth="1"/>
    <col min="8710" max="8710" width="50.7109375" style="84" customWidth="1"/>
    <col min="8711" max="8712" width="9.140625" style="84"/>
    <col min="8713" max="8713" width="11.5703125" style="84" customWidth="1"/>
    <col min="8714" max="8714" width="9.140625" style="84"/>
    <col min="8715" max="8715" width="10.7109375" style="84" customWidth="1"/>
    <col min="8716" max="8716" width="14.85546875" style="84" customWidth="1"/>
    <col min="8717" max="8717" width="13.28515625" style="84" customWidth="1"/>
    <col min="8718" max="8718" width="13.5703125" style="84" customWidth="1"/>
    <col min="8719" max="8719" width="13.85546875" style="84" customWidth="1"/>
    <col min="8720" max="8720" width="15.5703125" style="84" customWidth="1"/>
    <col min="8721" max="8964" width="9.140625" style="84"/>
    <col min="8965" max="8965" width="7" style="84" customWidth="1"/>
    <col min="8966" max="8966" width="50.7109375" style="84" customWidth="1"/>
    <col min="8967" max="8968" width="9.140625" style="84"/>
    <col min="8969" max="8969" width="11.5703125" style="84" customWidth="1"/>
    <col min="8970" max="8970" width="9.140625" style="84"/>
    <col min="8971" max="8971" width="10.7109375" style="84" customWidth="1"/>
    <col min="8972" max="8972" width="14.85546875" style="84" customWidth="1"/>
    <col min="8973" max="8973" width="13.28515625" style="84" customWidth="1"/>
    <col min="8974" max="8974" width="13.5703125" style="84" customWidth="1"/>
    <col min="8975" max="8975" width="13.85546875" style="84" customWidth="1"/>
    <col min="8976" max="8976" width="15.5703125" style="84" customWidth="1"/>
    <col min="8977" max="9220" width="9.140625" style="84"/>
    <col min="9221" max="9221" width="7" style="84" customWidth="1"/>
    <col min="9222" max="9222" width="50.7109375" style="84" customWidth="1"/>
    <col min="9223" max="9224" width="9.140625" style="84"/>
    <col min="9225" max="9225" width="11.5703125" style="84" customWidth="1"/>
    <col min="9226" max="9226" width="9.140625" style="84"/>
    <col min="9227" max="9227" width="10.7109375" style="84" customWidth="1"/>
    <col min="9228" max="9228" width="14.85546875" style="84" customWidth="1"/>
    <col min="9229" max="9229" width="13.28515625" style="84" customWidth="1"/>
    <col min="9230" max="9230" width="13.5703125" style="84" customWidth="1"/>
    <col min="9231" max="9231" width="13.85546875" style="84" customWidth="1"/>
    <col min="9232" max="9232" width="15.5703125" style="84" customWidth="1"/>
    <col min="9233" max="9476" width="9.140625" style="84"/>
    <col min="9477" max="9477" width="7" style="84" customWidth="1"/>
    <col min="9478" max="9478" width="50.7109375" style="84" customWidth="1"/>
    <col min="9479" max="9480" width="9.140625" style="84"/>
    <col min="9481" max="9481" width="11.5703125" style="84" customWidth="1"/>
    <col min="9482" max="9482" width="9.140625" style="84"/>
    <col min="9483" max="9483" width="10.7109375" style="84" customWidth="1"/>
    <col min="9484" max="9484" width="14.85546875" style="84" customWidth="1"/>
    <col min="9485" max="9485" width="13.28515625" style="84" customWidth="1"/>
    <col min="9486" max="9486" width="13.5703125" style="84" customWidth="1"/>
    <col min="9487" max="9487" width="13.85546875" style="84" customWidth="1"/>
    <col min="9488" max="9488" width="15.5703125" style="84" customWidth="1"/>
    <col min="9489" max="9732" width="9.140625" style="84"/>
    <col min="9733" max="9733" width="7" style="84" customWidth="1"/>
    <col min="9734" max="9734" width="50.7109375" style="84" customWidth="1"/>
    <col min="9735" max="9736" width="9.140625" style="84"/>
    <col min="9737" max="9737" width="11.5703125" style="84" customWidth="1"/>
    <col min="9738" max="9738" width="9.140625" style="84"/>
    <col min="9739" max="9739" width="10.7109375" style="84" customWidth="1"/>
    <col min="9740" max="9740" width="14.85546875" style="84" customWidth="1"/>
    <col min="9741" max="9741" width="13.28515625" style="84" customWidth="1"/>
    <col min="9742" max="9742" width="13.5703125" style="84" customWidth="1"/>
    <col min="9743" max="9743" width="13.85546875" style="84" customWidth="1"/>
    <col min="9744" max="9744" width="15.5703125" style="84" customWidth="1"/>
    <col min="9745" max="9988" width="9.140625" style="84"/>
    <col min="9989" max="9989" width="7" style="84" customWidth="1"/>
    <col min="9990" max="9990" width="50.7109375" style="84" customWidth="1"/>
    <col min="9991" max="9992" width="9.140625" style="84"/>
    <col min="9993" max="9993" width="11.5703125" style="84" customWidth="1"/>
    <col min="9994" max="9994" width="9.140625" style="84"/>
    <col min="9995" max="9995" width="10.7109375" style="84" customWidth="1"/>
    <col min="9996" max="9996" width="14.85546875" style="84" customWidth="1"/>
    <col min="9997" max="9997" width="13.28515625" style="84" customWidth="1"/>
    <col min="9998" max="9998" width="13.5703125" style="84" customWidth="1"/>
    <col min="9999" max="9999" width="13.85546875" style="84" customWidth="1"/>
    <col min="10000" max="10000" width="15.5703125" style="84" customWidth="1"/>
    <col min="10001" max="10244" width="9.140625" style="84"/>
    <col min="10245" max="10245" width="7" style="84" customWidth="1"/>
    <col min="10246" max="10246" width="50.7109375" style="84" customWidth="1"/>
    <col min="10247" max="10248" width="9.140625" style="84"/>
    <col min="10249" max="10249" width="11.5703125" style="84" customWidth="1"/>
    <col min="10250" max="10250" width="9.140625" style="84"/>
    <col min="10251" max="10251" width="10.7109375" style="84" customWidth="1"/>
    <col min="10252" max="10252" width="14.85546875" style="84" customWidth="1"/>
    <col min="10253" max="10253" width="13.28515625" style="84" customWidth="1"/>
    <col min="10254" max="10254" width="13.5703125" style="84" customWidth="1"/>
    <col min="10255" max="10255" width="13.85546875" style="84" customWidth="1"/>
    <col min="10256" max="10256" width="15.5703125" style="84" customWidth="1"/>
    <col min="10257" max="10500" width="9.140625" style="84"/>
    <col min="10501" max="10501" width="7" style="84" customWidth="1"/>
    <col min="10502" max="10502" width="50.7109375" style="84" customWidth="1"/>
    <col min="10503" max="10504" width="9.140625" style="84"/>
    <col min="10505" max="10505" width="11.5703125" style="84" customWidth="1"/>
    <col min="10506" max="10506" width="9.140625" style="84"/>
    <col min="10507" max="10507" width="10.7109375" style="84" customWidth="1"/>
    <col min="10508" max="10508" width="14.85546875" style="84" customWidth="1"/>
    <col min="10509" max="10509" width="13.28515625" style="84" customWidth="1"/>
    <col min="10510" max="10510" width="13.5703125" style="84" customWidth="1"/>
    <col min="10511" max="10511" width="13.85546875" style="84" customWidth="1"/>
    <col min="10512" max="10512" width="15.5703125" style="84" customWidth="1"/>
    <col min="10513" max="10756" width="9.140625" style="84"/>
    <col min="10757" max="10757" width="7" style="84" customWidth="1"/>
    <col min="10758" max="10758" width="50.7109375" style="84" customWidth="1"/>
    <col min="10759" max="10760" width="9.140625" style="84"/>
    <col min="10761" max="10761" width="11.5703125" style="84" customWidth="1"/>
    <col min="10762" max="10762" width="9.140625" style="84"/>
    <col min="10763" max="10763" width="10.7109375" style="84" customWidth="1"/>
    <col min="10764" max="10764" width="14.85546875" style="84" customWidth="1"/>
    <col min="10765" max="10765" width="13.28515625" style="84" customWidth="1"/>
    <col min="10766" max="10766" width="13.5703125" style="84" customWidth="1"/>
    <col min="10767" max="10767" width="13.85546875" style="84" customWidth="1"/>
    <col min="10768" max="10768" width="15.5703125" style="84" customWidth="1"/>
    <col min="10769" max="11012" width="9.140625" style="84"/>
    <col min="11013" max="11013" width="7" style="84" customWidth="1"/>
    <col min="11014" max="11014" width="50.7109375" style="84" customWidth="1"/>
    <col min="11015" max="11016" width="9.140625" style="84"/>
    <col min="11017" max="11017" width="11.5703125" style="84" customWidth="1"/>
    <col min="11018" max="11018" width="9.140625" style="84"/>
    <col min="11019" max="11019" width="10.7109375" style="84" customWidth="1"/>
    <col min="11020" max="11020" width="14.85546875" style="84" customWidth="1"/>
    <col min="11021" max="11021" width="13.28515625" style="84" customWidth="1"/>
    <col min="11022" max="11022" width="13.5703125" style="84" customWidth="1"/>
    <col min="11023" max="11023" width="13.85546875" style="84" customWidth="1"/>
    <col min="11024" max="11024" width="15.5703125" style="84" customWidth="1"/>
    <col min="11025" max="11268" width="9.140625" style="84"/>
    <col min="11269" max="11269" width="7" style="84" customWidth="1"/>
    <col min="11270" max="11270" width="50.7109375" style="84" customWidth="1"/>
    <col min="11271" max="11272" width="9.140625" style="84"/>
    <col min="11273" max="11273" width="11.5703125" style="84" customWidth="1"/>
    <col min="11274" max="11274" width="9.140625" style="84"/>
    <col min="11275" max="11275" width="10.7109375" style="84" customWidth="1"/>
    <col min="11276" max="11276" width="14.85546875" style="84" customWidth="1"/>
    <col min="11277" max="11277" width="13.28515625" style="84" customWidth="1"/>
    <col min="11278" max="11278" width="13.5703125" style="84" customWidth="1"/>
    <col min="11279" max="11279" width="13.85546875" style="84" customWidth="1"/>
    <col min="11280" max="11280" width="15.5703125" style="84" customWidth="1"/>
    <col min="11281" max="11524" width="9.140625" style="84"/>
    <col min="11525" max="11525" width="7" style="84" customWidth="1"/>
    <col min="11526" max="11526" width="50.7109375" style="84" customWidth="1"/>
    <col min="11527" max="11528" width="9.140625" style="84"/>
    <col min="11529" max="11529" width="11.5703125" style="84" customWidth="1"/>
    <col min="11530" max="11530" width="9.140625" style="84"/>
    <col min="11531" max="11531" width="10.7109375" style="84" customWidth="1"/>
    <col min="11532" max="11532" width="14.85546875" style="84" customWidth="1"/>
    <col min="11533" max="11533" width="13.28515625" style="84" customWidth="1"/>
    <col min="11534" max="11534" width="13.5703125" style="84" customWidth="1"/>
    <col min="11535" max="11535" width="13.85546875" style="84" customWidth="1"/>
    <col min="11536" max="11536" width="15.5703125" style="84" customWidth="1"/>
    <col min="11537" max="11780" width="9.140625" style="84"/>
    <col min="11781" max="11781" width="7" style="84" customWidth="1"/>
    <col min="11782" max="11782" width="50.7109375" style="84" customWidth="1"/>
    <col min="11783" max="11784" width="9.140625" style="84"/>
    <col min="11785" max="11785" width="11.5703125" style="84" customWidth="1"/>
    <col min="11786" max="11786" width="9.140625" style="84"/>
    <col min="11787" max="11787" width="10.7109375" style="84" customWidth="1"/>
    <col min="11788" max="11788" width="14.85546875" style="84" customWidth="1"/>
    <col min="11789" max="11789" width="13.28515625" style="84" customWidth="1"/>
    <col min="11790" max="11790" width="13.5703125" style="84" customWidth="1"/>
    <col min="11791" max="11791" width="13.85546875" style="84" customWidth="1"/>
    <col min="11792" max="11792" width="15.5703125" style="84" customWidth="1"/>
    <col min="11793" max="12036" width="9.140625" style="84"/>
    <col min="12037" max="12037" width="7" style="84" customWidth="1"/>
    <col min="12038" max="12038" width="50.7109375" style="84" customWidth="1"/>
    <col min="12039" max="12040" width="9.140625" style="84"/>
    <col min="12041" max="12041" width="11.5703125" style="84" customWidth="1"/>
    <col min="12042" max="12042" width="9.140625" style="84"/>
    <col min="12043" max="12043" width="10.7109375" style="84" customWidth="1"/>
    <col min="12044" max="12044" width="14.85546875" style="84" customWidth="1"/>
    <col min="12045" max="12045" width="13.28515625" style="84" customWidth="1"/>
    <col min="12046" max="12046" width="13.5703125" style="84" customWidth="1"/>
    <col min="12047" max="12047" width="13.85546875" style="84" customWidth="1"/>
    <col min="12048" max="12048" width="15.5703125" style="84" customWidth="1"/>
    <col min="12049" max="12292" width="9.140625" style="84"/>
    <col min="12293" max="12293" width="7" style="84" customWidth="1"/>
    <col min="12294" max="12294" width="50.7109375" style="84" customWidth="1"/>
    <col min="12295" max="12296" width="9.140625" style="84"/>
    <col min="12297" max="12297" width="11.5703125" style="84" customWidth="1"/>
    <col min="12298" max="12298" width="9.140625" style="84"/>
    <col min="12299" max="12299" width="10.7109375" style="84" customWidth="1"/>
    <col min="12300" max="12300" width="14.85546875" style="84" customWidth="1"/>
    <col min="12301" max="12301" width="13.28515625" style="84" customWidth="1"/>
    <col min="12302" max="12302" width="13.5703125" style="84" customWidth="1"/>
    <col min="12303" max="12303" width="13.85546875" style="84" customWidth="1"/>
    <col min="12304" max="12304" width="15.5703125" style="84" customWidth="1"/>
    <col min="12305" max="12548" width="9.140625" style="84"/>
    <col min="12549" max="12549" width="7" style="84" customWidth="1"/>
    <col min="12550" max="12550" width="50.7109375" style="84" customWidth="1"/>
    <col min="12551" max="12552" width="9.140625" style="84"/>
    <col min="12553" max="12553" width="11.5703125" style="84" customWidth="1"/>
    <col min="12554" max="12554" width="9.140625" style="84"/>
    <col min="12555" max="12555" width="10.7109375" style="84" customWidth="1"/>
    <col min="12556" max="12556" width="14.85546875" style="84" customWidth="1"/>
    <col min="12557" max="12557" width="13.28515625" style="84" customWidth="1"/>
    <col min="12558" max="12558" width="13.5703125" style="84" customWidth="1"/>
    <col min="12559" max="12559" width="13.85546875" style="84" customWidth="1"/>
    <col min="12560" max="12560" width="15.5703125" style="84" customWidth="1"/>
    <col min="12561" max="12804" width="9.140625" style="84"/>
    <col min="12805" max="12805" width="7" style="84" customWidth="1"/>
    <col min="12806" max="12806" width="50.7109375" style="84" customWidth="1"/>
    <col min="12807" max="12808" width="9.140625" style="84"/>
    <col min="12809" max="12809" width="11.5703125" style="84" customWidth="1"/>
    <col min="12810" max="12810" width="9.140625" style="84"/>
    <col min="12811" max="12811" width="10.7109375" style="84" customWidth="1"/>
    <col min="12812" max="12812" width="14.85546875" style="84" customWidth="1"/>
    <col min="12813" max="12813" width="13.28515625" style="84" customWidth="1"/>
    <col min="12814" max="12814" width="13.5703125" style="84" customWidth="1"/>
    <col min="12815" max="12815" width="13.85546875" style="84" customWidth="1"/>
    <col min="12816" max="12816" width="15.5703125" style="84" customWidth="1"/>
    <col min="12817" max="13060" width="9.140625" style="84"/>
    <col min="13061" max="13061" width="7" style="84" customWidth="1"/>
    <col min="13062" max="13062" width="50.7109375" style="84" customWidth="1"/>
    <col min="13063" max="13064" width="9.140625" style="84"/>
    <col min="13065" max="13065" width="11.5703125" style="84" customWidth="1"/>
    <col min="13066" max="13066" width="9.140625" style="84"/>
    <col min="13067" max="13067" width="10.7109375" style="84" customWidth="1"/>
    <col min="13068" max="13068" width="14.85546875" style="84" customWidth="1"/>
    <col min="13069" max="13069" width="13.28515625" style="84" customWidth="1"/>
    <col min="13070" max="13070" width="13.5703125" style="84" customWidth="1"/>
    <col min="13071" max="13071" width="13.85546875" style="84" customWidth="1"/>
    <col min="13072" max="13072" width="15.5703125" style="84" customWidth="1"/>
    <col min="13073" max="13316" width="9.140625" style="84"/>
    <col min="13317" max="13317" width="7" style="84" customWidth="1"/>
    <col min="13318" max="13318" width="50.7109375" style="84" customWidth="1"/>
    <col min="13319" max="13320" width="9.140625" style="84"/>
    <col min="13321" max="13321" width="11.5703125" style="84" customWidth="1"/>
    <col min="13322" max="13322" width="9.140625" style="84"/>
    <col min="13323" max="13323" width="10.7109375" style="84" customWidth="1"/>
    <col min="13324" max="13324" width="14.85546875" style="84" customWidth="1"/>
    <col min="13325" max="13325" width="13.28515625" style="84" customWidth="1"/>
    <col min="13326" max="13326" width="13.5703125" style="84" customWidth="1"/>
    <col min="13327" max="13327" width="13.85546875" style="84" customWidth="1"/>
    <col min="13328" max="13328" width="15.5703125" style="84" customWidth="1"/>
    <col min="13329" max="13572" width="9.140625" style="84"/>
    <col min="13573" max="13573" width="7" style="84" customWidth="1"/>
    <col min="13574" max="13574" width="50.7109375" style="84" customWidth="1"/>
    <col min="13575" max="13576" width="9.140625" style="84"/>
    <col min="13577" max="13577" width="11.5703125" style="84" customWidth="1"/>
    <col min="13578" max="13578" width="9.140625" style="84"/>
    <col min="13579" max="13579" width="10.7109375" style="84" customWidth="1"/>
    <col min="13580" max="13580" width="14.85546875" style="84" customWidth="1"/>
    <col min="13581" max="13581" width="13.28515625" style="84" customWidth="1"/>
    <col min="13582" max="13582" width="13.5703125" style="84" customWidth="1"/>
    <col min="13583" max="13583" width="13.85546875" style="84" customWidth="1"/>
    <col min="13584" max="13584" width="15.5703125" style="84" customWidth="1"/>
    <col min="13585" max="13828" width="9.140625" style="84"/>
    <col min="13829" max="13829" width="7" style="84" customWidth="1"/>
    <col min="13830" max="13830" width="50.7109375" style="84" customWidth="1"/>
    <col min="13831" max="13832" width="9.140625" style="84"/>
    <col min="13833" max="13833" width="11.5703125" style="84" customWidth="1"/>
    <col min="13834" max="13834" width="9.140625" style="84"/>
    <col min="13835" max="13835" width="10.7109375" style="84" customWidth="1"/>
    <col min="13836" max="13836" width="14.85546875" style="84" customWidth="1"/>
    <col min="13837" max="13837" width="13.28515625" style="84" customWidth="1"/>
    <col min="13838" max="13838" width="13.5703125" style="84" customWidth="1"/>
    <col min="13839" max="13839" width="13.85546875" style="84" customWidth="1"/>
    <col min="13840" max="13840" width="15.5703125" style="84" customWidth="1"/>
    <col min="13841" max="14084" width="9.140625" style="84"/>
    <col min="14085" max="14085" width="7" style="84" customWidth="1"/>
    <col min="14086" max="14086" width="50.7109375" style="84" customWidth="1"/>
    <col min="14087" max="14088" width="9.140625" style="84"/>
    <col min="14089" max="14089" width="11.5703125" style="84" customWidth="1"/>
    <col min="14090" max="14090" width="9.140625" style="84"/>
    <col min="14091" max="14091" width="10.7109375" style="84" customWidth="1"/>
    <col min="14092" max="14092" width="14.85546875" style="84" customWidth="1"/>
    <col min="14093" max="14093" width="13.28515625" style="84" customWidth="1"/>
    <col min="14094" max="14094" width="13.5703125" style="84" customWidth="1"/>
    <col min="14095" max="14095" width="13.85546875" style="84" customWidth="1"/>
    <col min="14096" max="14096" width="15.5703125" style="84" customWidth="1"/>
    <col min="14097" max="14340" width="9.140625" style="84"/>
    <col min="14341" max="14341" width="7" style="84" customWidth="1"/>
    <col min="14342" max="14342" width="50.7109375" style="84" customWidth="1"/>
    <col min="14343" max="14344" width="9.140625" style="84"/>
    <col min="14345" max="14345" width="11.5703125" style="84" customWidth="1"/>
    <col min="14346" max="14346" width="9.140625" style="84"/>
    <col min="14347" max="14347" width="10.7109375" style="84" customWidth="1"/>
    <col min="14348" max="14348" width="14.85546875" style="84" customWidth="1"/>
    <col min="14349" max="14349" width="13.28515625" style="84" customWidth="1"/>
    <col min="14350" max="14350" width="13.5703125" style="84" customWidth="1"/>
    <col min="14351" max="14351" width="13.85546875" style="84" customWidth="1"/>
    <col min="14352" max="14352" width="15.5703125" style="84" customWidth="1"/>
    <col min="14353" max="14596" width="9.140625" style="84"/>
    <col min="14597" max="14597" width="7" style="84" customWidth="1"/>
    <col min="14598" max="14598" width="50.7109375" style="84" customWidth="1"/>
    <col min="14599" max="14600" width="9.140625" style="84"/>
    <col min="14601" max="14601" width="11.5703125" style="84" customWidth="1"/>
    <col min="14602" max="14602" width="9.140625" style="84"/>
    <col min="14603" max="14603" width="10.7109375" style="84" customWidth="1"/>
    <col min="14604" max="14604" width="14.85546875" style="84" customWidth="1"/>
    <col min="14605" max="14605" width="13.28515625" style="84" customWidth="1"/>
    <col min="14606" max="14606" width="13.5703125" style="84" customWidth="1"/>
    <col min="14607" max="14607" width="13.85546875" style="84" customWidth="1"/>
    <col min="14608" max="14608" width="15.5703125" style="84" customWidth="1"/>
    <col min="14609" max="14852" width="9.140625" style="84"/>
    <col min="14853" max="14853" width="7" style="84" customWidth="1"/>
    <col min="14854" max="14854" width="50.7109375" style="84" customWidth="1"/>
    <col min="14855" max="14856" width="9.140625" style="84"/>
    <col min="14857" max="14857" width="11.5703125" style="84" customWidth="1"/>
    <col min="14858" max="14858" width="9.140625" style="84"/>
    <col min="14859" max="14859" width="10.7109375" style="84" customWidth="1"/>
    <col min="14860" max="14860" width="14.85546875" style="84" customWidth="1"/>
    <col min="14861" max="14861" width="13.28515625" style="84" customWidth="1"/>
    <col min="14862" max="14862" width="13.5703125" style="84" customWidth="1"/>
    <col min="14863" max="14863" width="13.85546875" style="84" customWidth="1"/>
    <col min="14864" max="14864" width="15.5703125" style="84" customWidth="1"/>
    <col min="14865" max="15108" width="9.140625" style="84"/>
    <col min="15109" max="15109" width="7" style="84" customWidth="1"/>
    <col min="15110" max="15110" width="50.7109375" style="84" customWidth="1"/>
    <col min="15111" max="15112" width="9.140625" style="84"/>
    <col min="15113" max="15113" width="11.5703125" style="84" customWidth="1"/>
    <col min="15114" max="15114" width="9.140625" style="84"/>
    <col min="15115" max="15115" width="10.7109375" style="84" customWidth="1"/>
    <col min="15116" max="15116" width="14.85546875" style="84" customWidth="1"/>
    <col min="15117" max="15117" width="13.28515625" style="84" customWidth="1"/>
    <col min="15118" max="15118" width="13.5703125" style="84" customWidth="1"/>
    <col min="15119" max="15119" width="13.85546875" style="84" customWidth="1"/>
    <col min="15120" max="15120" width="15.5703125" style="84" customWidth="1"/>
    <col min="15121" max="15364" width="9.140625" style="84"/>
    <col min="15365" max="15365" width="7" style="84" customWidth="1"/>
    <col min="15366" max="15366" width="50.7109375" style="84" customWidth="1"/>
    <col min="15367" max="15368" width="9.140625" style="84"/>
    <col min="15369" max="15369" width="11.5703125" style="84" customWidth="1"/>
    <col min="15370" max="15370" width="9.140625" style="84"/>
    <col min="15371" max="15371" width="10.7109375" style="84" customWidth="1"/>
    <col min="15372" max="15372" width="14.85546875" style="84" customWidth="1"/>
    <col min="15373" max="15373" width="13.28515625" style="84" customWidth="1"/>
    <col min="15374" max="15374" width="13.5703125" style="84" customWidth="1"/>
    <col min="15375" max="15375" width="13.85546875" style="84" customWidth="1"/>
    <col min="15376" max="15376" width="15.5703125" style="84" customWidth="1"/>
    <col min="15377" max="15620" width="9.140625" style="84"/>
    <col min="15621" max="15621" width="7" style="84" customWidth="1"/>
    <col min="15622" max="15622" width="50.7109375" style="84" customWidth="1"/>
    <col min="15623" max="15624" width="9.140625" style="84"/>
    <col min="15625" max="15625" width="11.5703125" style="84" customWidth="1"/>
    <col min="15626" max="15626" width="9.140625" style="84"/>
    <col min="15627" max="15627" width="10.7109375" style="84" customWidth="1"/>
    <col min="15628" max="15628" width="14.85546875" style="84" customWidth="1"/>
    <col min="15629" max="15629" width="13.28515625" style="84" customWidth="1"/>
    <col min="15630" max="15630" width="13.5703125" style="84" customWidth="1"/>
    <col min="15631" max="15631" width="13.85546875" style="84" customWidth="1"/>
    <col min="15632" max="15632" width="15.5703125" style="84" customWidth="1"/>
    <col min="15633" max="15876" width="9.140625" style="84"/>
    <col min="15877" max="15877" width="7" style="84" customWidth="1"/>
    <col min="15878" max="15878" width="50.7109375" style="84" customWidth="1"/>
    <col min="15879" max="15880" width="9.140625" style="84"/>
    <col min="15881" max="15881" width="11.5703125" style="84" customWidth="1"/>
    <col min="15882" max="15882" width="9.140625" style="84"/>
    <col min="15883" max="15883" width="10.7109375" style="84" customWidth="1"/>
    <col min="15884" max="15884" width="14.85546875" style="84" customWidth="1"/>
    <col min="15885" max="15885" width="13.28515625" style="84" customWidth="1"/>
    <col min="15886" max="15886" width="13.5703125" style="84" customWidth="1"/>
    <col min="15887" max="15887" width="13.85546875" style="84" customWidth="1"/>
    <col min="15888" max="15888" width="15.5703125" style="84" customWidth="1"/>
    <col min="15889" max="16132" width="9.140625" style="84"/>
    <col min="16133" max="16133" width="7" style="84" customWidth="1"/>
    <col min="16134" max="16134" width="50.7109375" style="84" customWidth="1"/>
    <col min="16135" max="16136" width="9.140625" style="84"/>
    <col min="16137" max="16137" width="11.5703125" style="84" customWidth="1"/>
    <col min="16138" max="16138" width="9.140625" style="84"/>
    <col min="16139" max="16139" width="10.7109375" style="84" customWidth="1"/>
    <col min="16140" max="16140" width="14.85546875" style="84" customWidth="1"/>
    <col min="16141" max="16141" width="13.28515625" style="84" customWidth="1"/>
    <col min="16142" max="16142" width="13.5703125" style="84" customWidth="1"/>
    <col min="16143" max="16143" width="13.85546875" style="84" customWidth="1"/>
    <col min="16144" max="16144" width="15.5703125" style="84" customWidth="1"/>
    <col min="16145" max="16384" width="9.140625" style="84"/>
  </cols>
  <sheetData>
    <row r="1" spans="1:16" ht="15" x14ac:dyDescent="0.25">
      <c r="A1" s="19" t="s">
        <v>0</v>
      </c>
      <c r="B1" s="19"/>
      <c r="C1" s="19"/>
      <c r="D1" s="19"/>
      <c r="E1" s="34"/>
      <c r="F1" s="34"/>
      <c r="G1" s="34"/>
    </row>
    <row r="2" spans="1:16" ht="15" x14ac:dyDescent="0.25">
      <c r="A2" s="169" t="s">
        <v>1</v>
      </c>
      <c r="B2" s="169"/>
      <c r="C2" s="169"/>
      <c r="D2" s="169"/>
      <c r="E2" s="34"/>
      <c r="F2" s="34"/>
      <c r="G2" s="34"/>
    </row>
    <row r="3" spans="1:16" ht="15" x14ac:dyDescent="0.25">
      <c r="A3" s="19" t="s">
        <v>2</v>
      </c>
      <c r="B3" s="19"/>
      <c r="C3" s="19"/>
      <c r="D3" s="19"/>
      <c r="E3" s="34"/>
      <c r="F3" s="34"/>
      <c r="G3" s="34"/>
    </row>
    <row r="4" spans="1:16" ht="15" x14ac:dyDescent="0.25">
      <c r="A4" s="19" t="s">
        <v>3</v>
      </c>
      <c r="B4" s="19"/>
      <c r="C4" s="19"/>
      <c r="D4" s="19"/>
      <c r="E4" s="34"/>
      <c r="F4" s="34"/>
      <c r="G4" s="34"/>
    </row>
    <row r="5" spans="1:16" ht="15" x14ac:dyDescent="0.25">
      <c r="A5" s="19" t="s">
        <v>245</v>
      </c>
      <c r="B5" s="19"/>
      <c r="C5" s="19"/>
      <c r="D5" s="19"/>
      <c r="E5" s="34"/>
      <c r="F5" s="34"/>
      <c r="G5" s="34"/>
    </row>
    <row r="6" spans="1:16" x14ac:dyDescent="0.2">
      <c r="A6" s="34"/>
      <c r="B6" s="34"/>
      <c r="C6" s="34"/>
      <c r="D6" s="34"/>
      <c r="E6" s="34"/>
      <c r="F6" s="34"/>
      <c r="G6" s="34"/>
    </row>
    <row r="7" spans="1:16" ht="18.75" x14ac:dyDescent="0.3">
      <c r="A7" s="240" t="s">
        <v>333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</row>
    <row r="8" spans="1:16" ht="18" x14ac:dyDescent="0.2">
      <c r="A8" s="37"/>
      <c r="B8" s="252"/>
      <c r="C8" s="253"/>
      <c r="D8" s="253"/>
      <c r="E8" s="253"/>
      <c r="F8" s="253"/>
      <c r="G8" s="253"/>
    </row>
    <row r="9" spans="1:16" ht="16.5" customHeight="1" x14ac:dyDescent="0.2">
      <c r="A9" s="251" t="s">
        <v>345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</row>
    <row r="10" spans="1:16" x14ac:dyDescent="0.2">
      <c r="A10" s="261" t="s">
        <v>4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</row>
    <row r="14" spans="1:16" x14ac:dyDescent="0.2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</row>
    <row r="15" spans="1:16" s="89" customFormat="1" ht="58.5" customHeight="1" x14ac:dyDescent="0.25">
      <c r="A15" s="268" t="s">
        <v>337</v>
      </c>
      <c r="B15" s="269"/>
      <c r="C15" s="269"/>
      <c r="D15" s="269"/>
      <c r="E15" s="270"/>
      <c r="F15" s="92" t="s">
        <v>338</v>
      </c>
      <c r="G15" s="271" t="s">
        <v>277</v>
      </c>
      <c r="H15" s="272"/>
      <c r="I15" s="273"/>
      <c r="J15" s="274" t="s">
        <v>339</v>
      </c>
      <c r="K15" s="275"/>
      <c r="L15" s="86" t="s">
        <v>340</v>
      </c>
      <c r="M15" s="86" t="s">
        <v>341</v>
      </c>
      <c r="N15" s="87" t="s">
        <v>342</v>
      </c>
      <c r="O15" s="87" t="s">
        <v>343</v>
      </c>
      <c r="P15" s="88" t="s">
        <v>344</v>
      </c>
    </row>
    <row r="16" spans="1:16" ht="24.75" customHeight="1" x14ac:dyDescent="0.2">
      <c r="A16" s="257"/>
      <c r="B16" s="258"/>
      <c r="C16" s="258"/>
      <c r="D16" s="258"/>
      <c r="E16" s="258"/>
      <c r="F16" s="85"/>
      <c r="G16" s="262"/>
      <c r="H16" s="263"/>
      <c r="I16" s="264"/>
      <c r="J16" s="265"/>
      <c r="K16" s="266"/>
      <c r="L16" s="95"/>
      <c r="M16" s="96"/>
      <c r="N16" s="94"/>
      <c r="O16" s="94"/>
      <c r="P16" s="91"/>
    </row>
    <row r="17" spans="1:16" ht="25.5" customHeight="1" x14ac:dyDescent="0.2">
      <c r="A17" s="257"/>
      <c r="B17" s="258"/>
      <c r="C17" s="258"/>
      <c r="D17" s="258"/>
      <c r="E17" s="258"/>
      <c r="F17" s="90"/>
      <c r="G17" s="259"/>
      <c r="H17" s="259"/>
      <c r="I17" s="259"/>
      <c r="J17" s="260"/>
      <c r="K17" s="260"/>
      <c r="L17" s="90"/>
      <c r="M17" s="90"/>
      <c r="N17" s="90"/>
      <c r="O17" s="90"/>
      <c r="P17" s="93"/>
    </row>
  </sheetData>
  <mergeCells count="16">
    <mergeCell ref="A2:B2"/>
    <mergeCell ref="C2:D2"/>
    <mergeCell ref="A16:E16"/>
    <mergeCell ref="G16:I16"/>
    <mergeCell ref="J16:K16"/>
    <mergeCell ref="A14:K14"/>
    <mergeCell ref="A15:E15"/>
    <mergeCell ref="G15:I15"/>
    <mergeCell ref="J15:K15"/>
    <mergeCell ref="A17:E17"/>
    <mergeCell ref="G17:I17"/>
    <mergeCell ref="J17:K17"/>
    <mergeCell ref="B8:G8"/>
    <mergeCell ref="A7:P7"/>
    <mergeCell ref="A9:P9"/>
    <mergeCell ref="A10:P10"/>
  </mergeCells>
  <pageMargins left="0.7" right="0.7" top="0.75" bottom="0.75" header="0.3" footer="0.3"/>
  <pageSetup paperSize="9" scale="7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99"/>
  <sheetViews>
    <sheetView workbookViewId="0">
      <selection activeCell="A14" sqref="A14:U14"/>
    </sheetView>
  </sheetViews>
  <sheetFormatPr defaultRowHeight="15" x14ac:dyDescent="0.25"/>
  <cols>
    <col min="4" max="4" width="10.140625" customWidth="1"/>
    <col min="11" max="11" width="4.28515625" customWidth="1"/>
    <col min="12" max="12" width="0" hidden="1" customWidth="1"/>
    <col min="15" max="15" width="8.28515625" customWidth="1"/>
    <col min="19" max="19" width="4.85546875" customWidth="1"/>
    <col min="21" max="21" width="5.5703125" customWidth="1"/>
    <col min="22" max="22" width="7.5703125" customWidth="1"/>
  </cols>
  <sheetData>
    <row r="1" spans="1:22" ht="18.75" x14ac:dyDescent="0.3">
      <c r="A1" s="12" t="s">
        <v>0</v>
      </c>
      <c r="B1" s="9"/>
      <c r="C1" s="15"/>
      <c r="D1" s="16"/>
      <c r="E1" s="12"/>
    </row>
    <row r="2" spans="1:22" x14ac:dyDescent="0.25">
      <c r="A2" s="97" t="s">
        <v>1</v>
      </c>
      <c r="B2" s="97"/>
      <c r="C2" s="1"/>
      <c r="D2" s="3"/>
    </row>
    <row r="3" spans="1:22" x14ac:dyDescent="0.25">
      <c r="A3" s="97" t="s">
        <v>2</v>
      </c>
      <c r="B3" s="97"/>
    </row>
    <row r="4" spans="1:22" x14ac:dyDescent="0.25">
      <c r="A4" s="97" t="s">
        <v>3</v>
      </c>
      <c r="B4" s="97"/>
    </row>
    <row r="5" spans="1:22" x14ac:dyDescent="0.25">
      <c r="A5" s="97" t="s">
        <v>245</v>
      </c>
      <c r="B5" s="97"/>
    </row>
    <row r="7" spans="1:22" ht="18.75" x14ac:dyDescent="0.3">
      <c r="A7" s="104" t="s">
        <v>246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</row>
    <row r="8" spans="1:22" ht="18.75" x14ac:dyDescent="0.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  <row r="10" spans="1:22" ht="18.75" x14ac:dyDescent="0.3">
      <c r="A10" s="104" t="s">
        <v>321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</row>
    <row r="11" spans="1:22" ht="18.75" x14ac:dyDescent="0.3">
      <c r="A11" s="104" t="s">
        <v>322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</row>
    <row r="12" spans="1:22" s="5" customFormat="1" ht="21" x14ac:dyDescent="0.35">
      <c r="A12" s="126" t="s">
        <v>325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</row>
    <row r="13" spans="1:22" x14ac:dyDescent="0.25">
      <c r="A13" s="101" t="s">
        <v>4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</row>
    <row r="14" spans="1:22" x14ac:dyDescent="0.25">
      <c r="A14" s="101" t="s">
        <v>1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</row>
    <row r="20" spans="1:22" x14ac:dyDescent="0.25">
      <c r="A20" s="119" t="s">
        <v>5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19" t="s">
        <v>6</v>
      </c>
      <c r="N20" s="103"/>
      <c r="O20" s="119" t="s">
        <v>7</v>
      </c>
      <c r="P20" s="103"/>
      <c r="Q20" s="119" t="s">
        <v>8</v>
      </c>
      <c r="R20" s="103"/>
      <c r="S20" s="119" t="s">
        <v>9</v>
      </c>
      <c r="T20" s="103"/>
      <c r="U20" s="119" t="s">
        <v>10</v>
      </c>
      <c r="V20" s="103"/>
    </row>
    <row r="21" spans="1:22" x14ac:dyDescent="0.25">
      <c r="A21" s="120" t="s">
        <v>11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21" t="s">
        <v>12</v>
      </c>
      <c r="N21" s="107"/>
      <c r="O21" s="121" t="s">
        <v>13</v>
      </c>
      <c r="P21" s="107"/>
      <c r="Q21" s="121" t="s">
        <v>14</v>
      </c>
      <c r="R21" s="107"/>
      <c r="S21" s="121" t="s">
        <v>15</v>
      </c>
      <c r="T21" s="107"/>
      <c r="U21" s="121" t="s">
        <v>16</v>
      </c>
      <c r="V21" s="107"/>
    </row>
    <row r="22" spans="1:22" x14ac:dyDescent="0.25">
      <c r="A22" s="122" t="s">
        <v>17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123">
        <v>1049131.31</v>
      </c>
      <c r="N22" s="97"/>
      <c r="O22" s="123">
        <v>1326948.77</v>
      </c>
      <c r="P22" s="97"/>
      <c r="Q22" s="123">
        <v>1109315.52</v>
      </c>
      <c r="R22" s="97"/>
      <c r="S22" s="118">
        <f>Q22/M22</f>
        <v>1.0573657552933007</v>
      </c>
      <c r="T22" s="112"/>
      <c r="U22" s="124">
        <v>83.6</v>
      </c>
      <c r="V22" s="97"/>
    </row>
    <row r="23" spans="1:22" x14ac:dyDescent="0.25">
      <c r="A23" s="122" t="s">
        <v>32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123">
        <v>948727.85</v>
      </c>
      <c r="N23" s="97"/>
      <c r="O23" s="123">
        <v>1205168.45</v>
      </c>
      <c r="P23" s="97"/>
      <c r="Q23" s="123">
        <v>1044768.05</v>
      </c>
      <c r="R23" s="97"/>
      <c r="S23" s="118">
        <f t="shared" ref="S23:S88" si="0">Q23/M23</f>
        <v>1.1012305056713578</v>
      </c>
      <c r="T23" s="112"/>
      <c r="U23" s="124">
        <v>86.69</v>
      </c>
      <c r="V23" s="97"/>
    </row>
    <row r="24" spans="1:22" x14ac:dyDescent="0.25">
      <c r="A24" s="97" t="s">
        <v>33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116">
        <v>948727.85</v>
      </c>
      <c r="N24" s="97"/>
      <c r="O24" s="116" t="s">
        <v>1</v>
      </c>
      <c r="P24" s="97"/>
      <c r="Q24" s="116">
        <v>999099.3</v>
      </c>
      <c r="R24" s="97"/>
      <c r="S24" s="118">
        <f t="shared" si="0"/>
        <v>1.0530936769696388</v>
      </c>
      <c r="T24" s="112"/>
      <c r="U24" s="125" t="s">
        <v>1</v>
      </c>
      <c r="V24" s="97"/>
    </row>
    <row r="25" spans="1:22" x14ac:dyDescent="0.25">
      <c r="A25" s="97" t="s">
        <v>34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116">
        <v>947884.78</v>
      </c>
      <c r="N25" s="97"/>
      <c r="O25" s="116" t="s">
        <v>1</v>
      </c>
      <c r="P25" s="97"/>
      <c r="Q25" s="116">
        <v>998535.1</v>
      </c>
      <c r="R25" s="97"/>
      <c r="S25" s="118">
        <f t="shared" si="0"/>
        <v>1.0534351021017554</v>
      </c>
      <c r="T25" s="112"/>
      <c r="U25" s="125" t="s">
        <v>1</v>
      </c>
      <c r="V25" s="97"/>
    </row>
    <row r="26" spans="1:22" x14ac:dyDescent="0.25">
      <c r="A26" s="97" t="s">
        <v>35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116">
        <v>843.07</v>
      </c>
      <c r="N26" s="97"/>
      <c r="O26" s="116" t="s">
        <v>1</v>
      </c>
      <c r="P26" s="97"/>
      <c r="Q26" s="116">
        <v>564.20000000000005</v>
      </c>
      <c r="R26" s="97"/>
      <c r="S26" s="118">
        <f t="shared" si="0"/>
        <v>0.66922082389362691</v>
      </c>
      <c r="T26" s="112"/>
      <c r="U26" s="125" t="s">
        <v>1</v>
      </c>
      <c r="V26" s="97"/>
    </row>
    <row r="27" spans="1:22" x14ac:dyDescent="0.25">
      <c r="A27" s="97" t="s">
        <v>36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116">
        <v>0</v>
      </c>
      <c r="N27" s="97"/>
      <c r="O27" s="116" t="s">
        <v>1</v>
      </c>
      <c r="P27" s="97"/>
      <c r="Q27" s="116">
        <v>45668.75</v>
      </c>
      <c r="R27" s="97"/>
      <c r="S27" s="118">
        <v>0</v>
      </c>
      <c r="T27" s="112"/>
      <c r="U27" s="125" t="s">
        <v>1</v>
      </c>
      <c r="V27" s="97"/>
    </row>
    <row r="28" spans="1:22" x14ac:dyDescent="0.25">
      <c r="A28" s="97" t="s">
        <v>37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116">
        <v>0</v>
      </c>
      <c r="N28" s="97"/>
      <c r="O28" s="116" t="s">
        <v>1</v>
      </c>
      <c r="P28" s="97"/>
      <c r="Q28" s="116">
        <v>45668.75</v>
      </c>
      <c r="R28" s="97"/>
      <c r="S28" s="118">
        <v>0</v>
      </c>
      <c r="T28" s="112"/>
      <c r="U28" s="125" t="s">
        <v>1</v>
      </c>
      <c r="V28" s="97"/>
    </row>
    <row r="29" spans="1:22" x14ac:dyDescent="0.25">
      <c r="A29" s="122" t="s">
        <v>38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123">
        <v>9359.33</v>
      </c>
      <c r="N29" s="97"/>
      <c r="O29" s="123">
        <v>3872</v>
      </c>
      <c r="P29" s="97"/>
      <c r="Q29" s="123">
        <v>3872</v>
      </c>
      <c r="R29" s="97"/>
      <c r="S29" s="118">
        <f t="shared" si="0"/>
        <v>0.41370482716177331</v>
      </c>
      <c r="T29" s="112"/>
      <c r="U29" s="124">
        <v>100</v>
      </c>
      <c r="V29" s="97"/>
    </row>
    <row r="30" spans="1:22" x14ac:dyDescent="0.25">
      <c r="A30" s="97" t="s">
        <v>39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116">
        <v>9359.33</v>
      </c>
      <c r="N30" s="97"/>
      <c r="O30" s="116" t="s">
        <v>1</v>
      </c>
      <c r="P30" s="97"/>
      <c r="Q30" s="116">
        <v>3872</v>
      </c>
      <c r="R30" s="97"/>
      <c r="S30" s="118">
        <f t="shared" si="0"/>
        <v>0.41370482716177331</v>
      </c>
      <c r="T30" s="112"/>
      <c r="U30" s="125" t="s">
        <v>1</v>
      </c>
      <c r="V30" s="97"/>
    </row>
    <row r="31" spans="1:22" x14ac:dyDescent="0.25">
      <c r="A31" s="97" t="s">
        <v>40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116">
        <v>9359.33</v>
      </c>
      <c r="N31" s="97"/>
      <c r="O31" s="116" t="s">
        <v>1</v>
      </c>
      <c r="P31" s="97"/>
      <c r="Q31" s="116">
        <v>3872</v>
      </c>
      <c r="R31" s="97"/>
      <c r="S31" s="118">
        <f t="shared" si="0"/>
        <v>0.41370482716177331</v>
      </c>
      <c r="T31" s="112"/>
      <c r="U31" s="125" t="s">
        <v>1</v>
      </c>
      <c r="V31" s="97"/>
    </row>
    <row r="32" spans="1:22" x14ac:dyDescent="0.25">
      <c r="A32" s="122" t="s">
        <v>41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123">
        <v>250</v>
      </c>
      <c r="N32" s="97"/>
      <c r="O32" s="123">
        <v>1974</v>
      </c>
      <c r="P32" s="97"/>
      <c r="Q32" s="123">
        <v>2145.5</v>
      </c>
      <c r="R32" s="97"/>
      <c r="S32" s="118">
        <f t="shared" si="0"/>
        <v>8.5820000000000007</v>
      </c>
      <c r="T32" s="112"/>
      <c r="U32" s="124">
        <v>108.69</v>
      </c>
      <c r="V32" s="97"/>
    </row>
    <row r="33" spans="1:22" x14ac:dyDescent="0.25">
      <c r="A33" s="97" t="s">
        <v>42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116">
        <v>0</v>
      </c>
      <c r="N33" s="97"/>
      <c r="O33" s="116" t="s">
        <v>1</v>
      </c>
      <c r="P33" s="97"/>
      <c r="Q33" s="116">
        <v>88.5</v>
      </c>
      <c r="R33" s="97"/>
      <c r="S33" s="118">
        <v>0</v>
      </c>
      <c r="T33" s="112"/>
      <c r="U33" s="125" t="s">
        <v>1</v>
      </c>
      <c r="V33" s="97"/>
    </row>
    <row r="34" spans="1:22" x14ac:dyDescent="0.25">
      <c r="A34" s="97" t="s">
        <v>43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116">
        <v>0</v>
      </c>
      <c r="N34" s="97"/>
      <c r="O34" s="116" t="s">
        <v>1</v>
      </c>
      <c r="P34" s="97"/>
      <c r="Q34" s="116">
        <v>88.5</v>
      </c>
      <c r="R34" s="97"/>
      <c r="S34" s="118">
        <v>0</v>
      </c>
      <c r="T34" s="112"/>
      <c r="U34" s="125" t="s">
        <v>1</v>
      </c>
      <c r="V34" s="97"/>
    </row>
    <row r="35" spans="1:22" x14ac:dyDescent="0.25">
      <c r="A35" s="97" t="s">
        <v>44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116">
        <v>250</v>
      </c>
      <c r="N35" s="97"/>
      <c r="O35" s="116" t="s">
        <v>1</v>
      </c>
      <c r="P35" s="97"/>
      <c r="Q35" s="116">
        <v>2057</v>
      </c>
      <c r="R35" s="97"/>
      <c r="S35" s="118">
        <f t="shared" si="0"/>
        <v>8.2279999999999998</v>
      </c>
      <c r="T35" s="112"/>
      <c r="U35" s="125" t="s">
        <v>1</v>
      </c>
      <c r="V35" s="97"/>
    </row>
    <row r="36" spans="1:22" x14ac:dyDescent="0.25">
      <c r="A36" s="97" t="s">
        <v>45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116">
        <v>0</v>
      </c>
      <c r="N36" s="97"/>
      <c r="O36" s="116" t="s">
        <v>1</v>
      </c>
      <c r="P36" s="97"/>
      <c r="Q36" s="116">
        <v>1257</v>
      </c>
      <c r="R36" s="97"/>
      <c r="S36" s="118">
        <v>0</v>
      </c>
      <c r="T36" s="112"/>
      <c r="U36" s="125" t="s">
        <v>1</v>
      </c>
      <c r="V36" s="97"/>
    </row>
    <row r="37" spans="1:22" x14ac:dyDescent="0.25">
      <c r="A37" s="97" t="s">
        <v>46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116">
        <v>250</v>
      </c>
      <c r="N37" s="97"/>
      <c r="O37" s="116" t="s">
        <v>1</v>
      </c>
      <c r="P37" s="97"/>
      <c r="Q37" s="116">
        <v>800</v>
      </c>
      <c r="R37" s="97"/>
      <c r="S37" s="118">
        <f t="shared" si="0"/>
        <v>3.2</v>
      </c>
      <c r="T37" s="112"/>
      <c r="U37" s="125" t="s">
        <v>1</v>
      </c>
      <c r="V37" s="97"/>
    </row>
    <row r="38" spans="1:22" x14ac:dyDescent="0.25">
      <c r="A38" s="122" t="s">
        <v>47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123">
        <v>90794.13</v>
      </c>
      <c r="N38" s="97"/>
      <c r="O38" s="123">
        <v>115934.32</v>
      </c>
      <c r="P38" s="97"/>
      <c r="Q38" s="123">
        <v>58529.97</v>
      </c>
      <c r="R38" s="97"/>
      <c r="S38" s="118">
        <f t="shared" si="0"/>
        <v>0.64464486856143677</v>
      </c>
      <c r="T38" s="112"/>
      <c r="U38" s="124">
        <v>50.49</v>
      </c>
      <c r="V38" s="97"/>
    </row>
    <row r="39" spans="1:22" x14ac:dyDescent="0.25">
      <c r="A39" s="97" t="s">
        <v>48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116">
        <v>90794.13</v>
      </c>
      <c r="N39" s="97"/>
      <c r="O39" s="116" t="s">
        <v>1</v>
      </c>
      <c r="P39" s="97"/>
      <c r="Q39" s="116">
        <v>58529.97</v>
      </c>
      <c r="R39" s="97"/>
      <c r="S39" s="118">
        <f t="shared" si="0"/>
        <v>0.64464486856143677</v>
      </c>
      <c r="T39" s="112"/>
      <c r="U39" s="125" t="s">
        <v>1</v>
      </c>
      <c r="V39" s="97"/>
    </row>
    <row r="40" spans="1:22" x14ac:dyDescent="0.25">
      <c r="A40" s="97" t="s">
        <v>49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116">
        <v>49572.43</v>
      </c>
      <c r="N40" s="97"/>
      <c r="O40" s="116" t="s">
        <v>1</v>
      </c>
      <c r="P40" s="97"/>
      <c r="Q40" s="116">
        <v>53252.97</v>
      </c>
      <c r="R40" s="97"/>
      <c r="S40" s="118">
        <f t="shared" si="0"/>
        <v>1.074245704719337</v>
      </c>
      <c r="T40" s="112"/>
      <c r="U40" s="125" t="s">
        <v>1</v>
      </c>
      <c r="V40" s="97"/>
    </row>
    <row r="41" spans="1:22" x14ac:dyDescent="0.25">
      <c r="A41" s="97" t="s">
        <v>50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116">
        <v>41221.699999999997</v>
      </c>
      <c r="N41" s="97"/>
      <c r="O41" s="116" t="s">
        <v>1</v>
      </c>
      <c r="P41" s="97"/>
      <c r="Q41" s="116">
        <v>5277</v>
      </c>
      <c r="R41" s="97"/>
      <c r="S41" s="118">
        <f t="shared" si="0"/>
        <v>0.12801509884357026</v>
      </c>
      <c r="T41" s="112"/>
      <c r="U41" s="125" t="s">
        <v>1</v>
      </c>
      <c r="V41" s="97"/>
    </row>
    <row r="42" spans="1:22" x14ac:dyDescent="0.25">
      <c r="A42" s="122" t="s">
        <v>20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123">
        <v>1004562.65</v>
      </c>
      <c r="N42" s="97"/>
      <c r="O42" s="123">
        <v>1160055.21</v>
      </c>
      <c r="P42" s="97"/>
      <c r="Q42" s="123">
        <v>1144703.21</v>
      </c>
      <c r="R42" s="97"/>
      <c r="S42" s="118">
        <f t="shared" si="0"/>
        <v>1.1395040518378818</v>
      </c>
      <c r="T42" s="112"/>
      <c r="U42" s="124">
        <v>98.68</v>
      </c>
      <c r="V42" s="97"/>
    </row>
    <row r="43" spans="1:22" x14ac:dyDescent="0.25">
      <c r="A43" s="122" t="s">
        <v>51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123">
        <v>869198.53</v>
      </c>
      <c r="N43" s="97"/>
      <c r="O43" s="123">
        <v>997433.9</v>
      </c>
      <c r="P43" s="97"/>
      <c r="Q43" s="123">
        <v>1004863.46</v>
      </c>
      <c r="R43" s="97"/>
      <c r="S43" s="118">
        <f t="shared" si="0"/>
        <v>1.1560804871586701</v>
      </c>
      <c r="T43" s="112"/>
      <c r="U43" s="124">
        <v>100.74</v>
      </c>
      <c r="V43" s="97"/>
    </row>
    <row r="44" spans="1:22" x14ac:dyDescent="0.25">
      <c r="A44" s="97" t="s">
        <v>52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116">
        <v>720229.63</v>
      </c>
      <c r="N44" s="97"/>
      <c r="O44" s="116" t="s">
        <v>1</v>
      </c>
      <c r="P44" s="97"/>
      <c r="Q44" s="116">
        <v>833670.52</v>
      </c>
      <c r="R44" s="97"/>
      <c r="S44" s="118">
        <f t="shared" si="0"/>
        <v>1.157506558012616</v>
      </c>
      <c r="T44" s="112"/>
      <c r="U44" s="125" t="s">
        <v>1</v>
      </c>
      <c r="V44" s="97"/>
    </row>
    <row r="45" spans="1:22" x14ac:dyDescent="0.25">
      <c r="A45" s="97" t="s">
        <v>53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116">
        <v>705904.92</v>
      </c>
      <c r="N45" s="97"/>
      <c r="O45" s="116" t="s">
        <v>1</v>
      </c>
      <c r="P45" s="97"/>
      <c r="Q45" s="116">
        <v>812151.91</v>
      </c>
      <c r="R45" s="97"/>
      <c r="S45" s="118">
        <f t="shared" si="0"/>
        <v>1.1505117573057855</v>
      </c>
      <c r="T45" s="112"/>
      <c r="U45" s="125" t="s">
        <v>1</v>
      </c>
      <c r="V45" s="97"/>
    </row>
    <row r="46" spans="1:22" x14ac:dyDescent="0.25">
      <c r="A46" s="97" t="s">
        <v>54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116">
        <v>6849.01</v>
      </c>
      <c r="N46" s="97"/>
      <c r="O46" s="116" t="s">
        <v>1</v>
      </c>
      <c r="P46" s="97"/>
      <c r="Q46" s="116">
        <v>13690.62</v>
      </c>
      <c r="R46" s="97"/>
      <c r="S46" s="118">
        <f t="shared" si="0"/>
        <v>1.9989195518768406</v>
      </c>
      <c r="T46" s="112"/>
      <c r="U46" s="125" t="s">
        <v>1</v>
      </c>
      <c r="V46" s="97"/>
    </row>
    <row r="47" spans="1:22" x14ac:dyDescent="0.25">
      <c r="A47" s="97" t="s">
        <v>55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116">
        <v>7475.7</v>
      </c>
      <c r="N47" s="97"/>
      <c r="O47" s="116" t="s">
        <v>1</v>
      </c>
      <c r="P47" s="97"/>
      <c r="Q47" s="116">
        <v>7827.99</v>
      </c>
      <c r="R47" s="97"/>
      <c r="S47" s="118">
        <f t="shared" si="0"/>
        <v>1.0471246839760826</v>
      </c>
      <c r="T47" s="112"/>
      <c r="U47" s="125" t="s">
        <v>1</v>
      </c>
      <c r="V47" s="97"/>
    </row>
    <row r="48" spans="1:22" x14ac:dyDescent="0.25">
      <c r="A48" s="97" t="s">
        <v>56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116">
        <v>32542.5</v>
      </c>
      <c r="N48" s="97"/>
      <c r="O48" s="116" t="s">
        <v>1</v>
      </c>
      <c r="P48" s="97"/>
      <c r="Q48" s="116">
        <v>36896.879999999997</v>
      </c>
      <c r="R48" s="97"/>
      <c r="S48" s="118">
        <f t="shared" si="0"/>
        <v>1.133805946070523</v>
      </c>
      <c r="T48" s="112"/>
      <c r="U48" s="125" t="s">
        <v>1</v>
      </c>
      <c r="V48" s="97"/>
    </row>
    <row r="49" spans="1:22" x14ac:dyDescent="0.25">
      <c r="A49" s="97" t="s">
        <v>57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116">
        <v>32542.5</v>
      </c>
      <c r="N49" s="97"/>
      <c r="O49" s="116" t="s">
        <v>1</v>
      </c>
      <c r="P49" s="97"/>
      <c r="Q49" s="116">
        <v>36896.879999999997</v>
      </c>
      <c r="R49" s="97"/>
      <c r="S49" s="118">
        <f t="shared" si="0"/>
        <v>1.133805946070523</v>
      </c>
      <c r="T49" s="112"/>
      <c r="U49" s="125" t="s">
        <v>1</v>
      </c>
      <c r="V49" s="97"/>
    </row>
    <row r="50" spans="1:22" x14ac:dyDescent="0.25">
      <c r="A50" s="97" t="s">
        <v>58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116">
        <v>116426.4</v>
      </c>
      <c r="N50" s="97"/>
      <c r="O50" s="116" t="s">
        <v>1</v>
      </c>
      <c r="P50" s="97"/>
      <c r="Q50" s="116">
        <v>134296.06</v>
      </c>
      <c r="R50" s="97"/>
      <c r="S50" s="118">
        <f t="shared" si="0"/>
        <v>1.1534846048662504</v>
      </c>
      <c r="T50" s="112"/>
      <c r="U50" s="125" t="s">
        <v>1</v>
      </c>
      <c r="V50" s="97"/>
    </row>
    <row r="51" spans="1:22" x14ac:dyDescent="0.25">
      <c r="A51" s="97" t="s">
        <v>59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116">
        <v>116426.4</v>
      </c>
      <c r="N51" s="97"/>
      <c r="O51" s="116" t="s">
        <v>1</v>
      </c>
      <c r="P51" s="97"/>
      <c r="Q51" s="116">
        <v>134296.06</v>
      </c>
      <c r="R51" s="97"/>
      <c r="S51" s="118">
        <f t="shared" si="0"/>
        <v>1.1534846048662504</v>
      </c>
      <c r="T51" s="112"/>
      <c r="U51" s="125" t="s">
        <v>1</v>
      </c>
      <c r="V51" s="97"/>
    </row>
    <row r="52" spans="1:22" x14ac:dyDescent="0.25">
      <c r="A52" s="122" t="s">
        <v>60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123">
        <v>126356.16</v>
      </c>
      <c r="N52" s="97"/>
      <c r="O52" s="123">
        <v>149986.31</v>
      </c>
      <c r="P52" s="97"/>
      <c r="Q52" s="123">
        <v>128646.01</v>
      </c>
      <c r="R52" s="97"/>
      <c r="S52" s="118">
        <f t="shared" si="0"/>
        <v>1.0181221873156006</v>
      </c>
      <c r="T52" s="112"/>
      <c r="U52" s="124">
        <v>85.77</v>
      </c>
      <c r="V52" s="97"/>
    </row>
    <row r="53" spans="1:22" x14ac:dyDescent="0.25">
      <c r="A53" s="97" t="s">
        <v>61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116">
        <v>40409.25</v>
      </c>
      <c r="N53" s="97"/>
      <c r="O53" s="116" t="s">
        <v>1</v>
      </c>
      <c r="P53" s="97"/>
      <c r="Q53" s="116">
        <v>38393.21</v>
      </c>
      <c r="R53" s="97"/>
      <c r="S53" s="118">
        <f t="shared" si="0"/>
        <v>0.95010944276372367</v>
      </c>
      <c r="T53" s="112"/>
      <c r="U53" s="125" t="s">
        <v>1</v>
      </c>
      <c r="V53" s="97"/>
    </row>
    <row r="54" spans="1:22" x14ac:dyDescent="0.25">
      <c r="A54" s="97" t="s">
        <v>62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116">
        <v>3457.85</v>
      </c>
      <c r="N54" s="97"/>
      <c r="O54" s="116" t="s">
        <v>1</v>
      </c>
      <c r="P54" s="97"/>
      <c r="Q54" s="116">
        <v>1696.2</v>
      </c>
      <c r="R54" s="97"/>
      <c r="S54" s="118">
        <f t="shared" si="0"/>
        <v>0.49053602672180691</v>
      </c>
      <c r="T54" s="112"/>
      <c r="U54" s="125" t="s">
        <v>1</v>
      </c>
      <c r="V54" s="97"/>
    </row>
    <row r="55" spans="1:22" x14ac:dyDescent="0.25">
      <c r="A55" s="97" t="s">
        <v>63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116">
        <v>36585.199999999997</v>
      </c>
      <c r="N55" s="97"/>
      <c r="O55" s="116" t="s">
        <v>1</v>
      </c>
      <c r="P55" s="97"/>
      <c r="Q55" s="116">
        <v>36355.51</v>
      </c>
      <c r="R55" s="97"/>
      <c r="S55" s="118">
        <f t="shared" si="0"/>
        <v>0.99372177820539465</v>
      </c>
      <c r="T55" s="112"/>
      <c r="U55" s="125" t="s">
        <v>1</v>
      </c>
      <c r="V55" s="97"/>
    </row>
    <row r="56" spans="1:22" x14ac:dyDescent="0.25">
      <c r="A56" s="97" t="s">
        <v>64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116">
        <v>230</v>
      </c>
      <c r="N56" s="97"/>
      <c r="O56" s="116" t="s">
        <v>1</v>
      </c>
      <c r="P56" s="97"/>
      <c r="Q56" s="116">
        <v>130</v>
      </c>
      <c r="R56" s="97"/>
      <c r="S56" s="118">
        <f t="shared" si="0"/>
        <v>0.56521739130434778</v>
      </c>
      <c r="T56" s="112"/>
      <c r="U56" s="125" t="s">
        <v>1</v>
      </c>
      <c r="V56" s="97"/>
    </row>
    <row r="57" spans="1:22" x14ac:dyDescent="0.25">
      <c r="A57" s="97" t="s">
        <v>65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116">
        <v>136.19999999999999</v>
      </c>
      <c r="N57" s="97"/>
      <c r="O57" s="116" t="s">
        <v>1</v>
      </c>
      <c r="P57" s="97"/>
      <c r="Q57" s="116">
        <v>211.5</v>
      </c>
      <c r="R57" s="97"/>
      <c r="S57" s="118">
        <f t="shared" si="0"/>
        <v>1.5528634361233482</v>
      </c>
      <c r="T57" s="112"/>
      <c r="U57" s="125" t="s">
        <v>1</v>
      </c>
      <c r="V57" s="97"/>
    </row>
    <row r="58" spans="1:22" x14ac:dyDescent="0.25">
      <c r="A58" s="97" t="s">
        <v>66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116">
        <v>61460.9</v>
      </c>
      <c r="N58" s="97"/>
      <c r="O58" s="116" t="s">
        <v>1</v>
      </c>
      <c r="P58" s="97"/>
      <c r="Q58" s="116">
        <v>66598.509999999995</v>
      </c>
      <c r="R58" s="97"/>
      <c r="S58" s="118">
        <f t="shared" si="0"/>
        <v>1.0835915191609624</v>
      </c>
      <c r="T58" s="112"/>
      <c r="U58" s="125" t="s">
        <v>1</v>
      </c>
      <c r="V58" s="97"/>
    </row>
    <row r="59" spans="1:22" x14ac:dyDescent="0.25">
      <c r="A59" s="97" t="s">
        <v>67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116">
        <v>6703.18</v>
      </c>
      <c r="N59" s="97"/>
      <c r="O59" s="116" t="s">
        <v>1</v>
      </c>
      <c r="P59" s="97"/>
      <c r="Q59" s="116">
        <v>8652.18</v>
      </c>
      <c r="R59" s="97"/>
      <c r="S59" s="118">
        <f t="shared" si="0"/>
        <v>1.2907575210571698</v>
      </c>
      <c r="T59" s="112"/>
      <c r="U59" s="125" t="s">
        <v>1</v>
      </c>
      <c r="V59" s="97"/>
    </row>
    <row r="60" spans="1:22" x14ac:dyDescent="0.25">
      <c r="A60" s="97" t="s">
        <v>68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116">
        <v>37341.72</v>
      </c>
      <c r="N60" s="97"/>
      <c r="O60" s="116" t="s">
        <v>1</v>
      </c>
      <c r="P60" s="97"/>
      <c r="Q60" s="116">
        <v>41112.28</v>
      </c>
      <c r="R60" s="97"/>
      <c r="S60" s="118">
        <f t="shared" si="0"/>
        <v>1.1009744596660249</v>
      </c>
      <c r="T60" s="112"/>
      <c r="U60" s="125" t="s">
        <v>1</v>
      </c>
      <c r="V60" s="97"/>
    </row>
    <row r="61" spans="1:22" x14ac:dyDescent="0.25">
      <c r="A61" s="97" t="s">
        <v>69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116">
        <v>15787.8</v>
      </c>
      <c r="N61" s="97"/>
      <c r="O61" s="116" t="s">
        <v>1</v>
      </c>
      <c r="P61" s="97"/>
      <c r="Q61" s="116">
        <v>14349.11</v>
      </c>
      <c r="R61" s="97"/>
      <c r="S61" s="118">
        <f t="shared" si="0"/>
        <v>0.90887330723723392</v>
      </c>
      <c r="T61" s="112"/>
      <c r="U61" s="125" t="s">
        <v>1</v>
      </c>
      <c r="V61" s="97"/>
    </row>
    <row r="62" spans="1:22" x14ac:dyDescent="0.25">
      <c r="A62" s="97" t="s">
        <v>70</v>
      </c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116">
        <v>1281.2</v>
      </c>
      <c r="N62" s="97"/>
      <c r="O62" s="116" t="s">
        <v>1</v>
      </c>
      <c r="P62" s="97"/>
      <c r="Q62" s="116">
        <v>1246.17</v>
      </c>
      <c r="R62" s="97"/>
      <c r="S62" s="118">
        <f t="shared" si="0"/>
        <v>0.97265844520761791</v>
      </c>
      <c r="T62" s="112"/>
      <c r="U62" s="125" t="s">
        <v>1</v>
      </c>
      <c r="V62" s="97"/>
    </row>
    <row r="63" spans="1:22" x14ac:dyDescent="0.25">
      <c r="A63" s="97" t="s">
        <v>71</v>
      </c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116">
        <v>321.37</v>
      </c>
      <c r="N63" s="97"/>
      <c r="O63" s="116" t="s">
        <v>1</v>
      </c>
      <c r="P63" s="97"/>
      <c r="Q63" s="116">
        <v>1220.79</v>
      </c>
      <c r="R63" s="97"/>
      <c r="S63" s="118">
        <f t="shared" si="0"/>
        <v>3.7987055418987459</v>
      </c>
      <c r="T63" s="112"/>
      <c r="U63" s="125" t="s">
        <v>1</v>
      </c>
      <c r="V63" s="97"/>
    </row>
    <row r="64" spans="1:22" x14ac:dyDescent="0.25">
      <c r="A64" s="97" t="s">
        <v>72</v>
      </c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116">
        <v>25.63</v>
      </c>
      <c r="N64" s="97"/>
      <c r="O64" s="116" t="s">
        <v>1</v>
      </c>
      <c r="P64" s="97"/>
      <c r="Q64" s="116">
        <v>17.98</v>
      </c>
      <c r="R64" s="97"/>
      <c r="S64" s="118">
        <f t="shared" si="0"/>
        <v>0.70152165431135394</v>
      </c>
      <c r="T64" s="112"/>
      <c r="U64" s="125" t="s">
        <v>1</v>
      </c>
      <c r="V64" s="97"/>
    </row>
    <row r="65" spans="1:22" x14ac:dyDescent="0.25">
      <c r="A65" s="97" t="s">
        <v>73</v>
      </c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116">
        <v>20072.580000000002</v>
      </c>
      <c r="N65" s="97"/>
      <c r="O65" s="116" t="s">
        <v>1</v>
      </c>
      <c r="P65" s="97"/>
      <c r="Q65" s="116">
        <v>20531.41</v>
      </c>
      <c r="R65" s="97"/>
      <c r="S65" s="118">
        <f t="shared" si="0"/>
        <v>1.022858546335349</v>
      </c>
      <c r="T65" s="112"/>
      <c r="U65" s="125" t="s">
        <v>1</v>
      </c>
      <c r="V65" s="97"/>
    </row>
    <row r="66" spans="1:22" x14ac:dyDescent="0.25">
      <c r="A66" s="97" t="s">
        <v>74</v>
      </c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116">
        <v>7550.25</v>
      </c>
      <c r="N66" s="97"/>
      <c r="O66" s="116" t="s">
        <v>1</v>
      </c>
      <c r="P66" s="97"/>
      <c r="Q66" s="116">
        <v>3971.15</v>
      </c>
      <c r="R66" s="97"/>
      <c r="S66" s="118">
        <f t="shared" si="0"/>
        <v>0.52596271646634218</v>
      </c>
      <c r="T66" s="112"/>
      <c r="U66" s="125" t="s">
        <v>1</v>
      </c>
      <c r="V66" s="97"/>
    </row>
    <row r="67" spans="1:22" x14ac:dyDescent="0.25">
      <c r="A67" s="97" t="s">
        <v>75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116">
        <v>3535.7</v>
      </c>
      <c r="N67" s="97"/>
      <c r="O67" s="116" t="s">
        <v>1</v>
      </c>
      <c r="P67" s="97"/>
      <c r="Q67" s="116">
        <v>6342.64</v>
      </c>
      <c r="R67" s="97"/>
      <c r="S67" s="118">
        <f t="shared" si="0"/>
        <v>1.7938852278191024</v>
      </c>
      <c r="T67" s="112"/>
      <c r="U67" s="125" t="s">
        <v>1</v>
      </c>
      <c r="V67" s="97"/>
    </row>
    <row r="68" spans="1:22" x14ac:dyDescent="0.25">
      <c r="A68" s="97" t="s">
        <v>76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116">
        <v>2651.78</v>
      </c>
      <c r="N68" s="97"/>
      <c r="O68" s="116" t="s">
        <v>1</v>
      </c>
      <c r="P68" s="97"/>
      <c r="Q68" s="116">
        <v>2666.67</v>
      </c>
      <c r="R68" s="97"/>
      <c r="S68" s="118">
        <f t="shared" si="0"/>
        <v>1.0056150962749548</v>
      </c>
      <c r="T68" s="112"/>
      <c r="U68" s="125" t="s">
        <v>1</v>
      </c>
      <c r="V68" s="97"/>
    </row>
    <row r="69" spans="1:22" x14ac:dyDescent="0.25">
      <c r="A69" s="97" t="s">
        <v>77</v>
      </c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116">
        <v>727.59</v>
      </c>
      <c r="N69" s="97"/>
      <c r="O69" s="116" t="s">
        <v>1</v>
      </c>
      <c r="P69" s="97"/>
      <c r="Q69" s="116">
        <v>929.8</v>
      </c>
      <c r="R69" s="97"/>
      <c r="S69" s="118">
        <f t="shared" si="0"/>
        <v>1.2779175084869225</v>
      </c>
      <c r="T69" s="112"/>
      <c r="U69" s="125" t="s">
        <v>1</v>
      </c>
      <c r="V69" s="97"/>
    </row>
    <row r="70" spans="1:22" x14ac:dyDescent="0.25">
      <c r="A70" s="97" t="s">
        <v>78</v>
      </c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116">
        <v>2418.6</v>
      </c>
      <c r="N70" s="97"/>
      <c r="O70" s="116" t="s">
        <v>1</v>
      </c>
      <c r="P70" s="97"/>
      <c r="Q70" s="116">
        <v>1836.91</v>
      </c>
      <c r="R70" s="97"/>
      <c r="S70" s="118">
        <f t="shared" si="0"/>
        <v>0.7594930951790293</v>
      </c>
      <c r="T70" s="112"/>
      <c r="U70" s="125" t="s">
        <v>1</v>
      </c>
      <c r="V70" s="97"/>
    </row>
    <row r="71" spans="1:22" x14ac:dyDescent="0.25">
      <c r="A71" s="97" t="s">
        <v>79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116">
        <v>868.62</v>
      </c>
      <c r="N71" s="97"/>
      <c r="O71" s="116" t="s">
        <v>1</v>
      </c>
      <c r="P71" s="97"/>
      <c r="Q71" s="116">
        <v>984.84</v>
      </c>
      <c r="R71" s="97"/>
      <c r="S71" s="118">
        <f t="shared" si="0"/>
        <v>1.1337984389030877</v>
      </c>
      <c r="T71" s="112"/>
      <c r="U71" s="125" t="s">
        <v>1</v>
      </c>
      <c r="V71" s="97"/>
    </row>
    <row r="72" spans="1:22" x14ac:dyDescent="0.25">
      <c r="A72" s="97" t="s">
        <v>80</v>
      </c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116">
        <v>2120.04</v>
      </c>
      <c r="N72" s="97"/>
      <c r="O72" s="116" t="s">
        <v>1</v>
      </c>
      <c r="P72" s="97"/>
      <c r="Q72" s="116">
        <v>1871.4</v>
      </c>
      <c r="R72" s="97"/>
      <c r="S72" s="118">
        <f t="shared" si="0"/>
        <v>0.88271919397747223</v>
      </c>
      <c r="T72" s="112"/>
      <c r="U72" s="125" t="s">
        <v>1</v>
      </c>
      <c r="V72" s="97"/>
    </row>
    <row r="73" spans="1:22" x14ac:dyDescent="0.25">
      <c r="A73" s="97" t="s">
        <v>81</v>
      </c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116">
        <v>200</v>
      </c>
      <c r="N73" s="97"/>
      <c r="O73" s="116" t="s">
        <v>1</v>
      </c>
      <c r="P73" s="97"/>
      <c r="Q73" s="116">
        <v>1928</v>
      </c>
      <c r="R73" s="97"/>
      <c r="S73" s="118">
        <f t="shared" si="0"/>
        <v>9.64</v>
      </c>
      <c r="T73" s="112"/>
      <c r="U73" s="125" t="s">
        <v>1</v>
      </c>
      <c r="V73" s="97"/>
    </row>
    <row r="74" spans="1:22" x14ac:dyDescent="0.25">
      <c r="A74" s="97" t="s">
        <v>82</v>
      </c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116">
        <v>4413.43</v>
      </c>
      <c r="N74" s="97"/>
      <c r="O74" s="116" t="s">
        <v>1</v>
      </c>
      <c r="P74" s="97"/>
      <c r="Q74" s="116">
        <v>3122.88</v>
      </c>
      <c r="R74" s="97"/>
      <c r="S74" s="118">
        <f t="shared" si="0"/>
        <v>0.70758570998067261</v>
      </c>
      <c r="T74" s="112"/>
      <c r="U74" s="125" t="s">
        <v>1</v>
      </c>
      <c r="V74" s="97"/>
    </row>
    <row r="75" spans="1:22" x14ac:dyDescent="0.25">
      <c r="A75" s="97" t="s">
        <v>83</v>
      </c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116">
        <v>1899.93</v>
      </c>
      <c r="N75" s="97"/>
      <c r="O75" s="116" t="s">
        <v>1</v>
      </c>
      <c r="P75" s="97"/>
      <c r="Q75" s="116">
        <v>523.92999999999995</v>
      </c>
      <c r="R75" s="97"/>
      <c r="S75" s="118">
        <f t="shared" si="0"/>
        <v>0.27576279126073061</v>
      </c>
      <c r="T75" s="112"/>
      <c r="U75" s="125" t="s">
        <v>1</v>
      </c>
      <c r="V75" s="97"/>
    </row>
    <row r="76" spans="1:22" x14ac:dyDescent="0.25">
      <c r="A76" s="97" t="s">
        <v>84</v>
      </c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116">
        <v>0</v>
      </c>
      <c r="N76" s="97"/>
      <c r="O76" s="116" t="s">
        <v>1</v>
      </c>
      <c r="P76" s="97"/>
      <c r="Q76" s="116">
        <v>101.95</v>
      </c>
      <c r="R76" s="97"/>
      <c r="S76" s="118">
        <v>0</v>
      </c>
      <c r="T76" s="112"/>
      <c r="U76" s="125" t="s">
        <v>1</v>
      </c>
      <c r="V76" s="97"/>
    </row>
    <row r="77" spans="1:22" x14ac:dyDescent="0.25">
      <c r="A77" s="97" t="s">
        <v>85</v>
      </c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116">
        <v>163.09</v>
      </c>
      <c r="N77" s="97"/>
      <c r="O77" s="116" t="s">
        <v>1</v>
      </c>
      <c r="P77" s="97"/>
      <c r="Q77" s="116">
        <v>195</v>
      </c>
      <c r="R77" s="97"/>
      <c r="S77" s="118">
        <f t="shared" si="0"/>
        <v>1.1956588386780305</v>
      </c>
      <c r="T77" s="112"/>
      <c r="U77" s="125" t="s">
        <v>1</v>
      </c>
      <c r="V77" s="97"/>
    </row>
    <row r="78" spans="1:22" x14ac:dyDescent="0.25">
      <c r="A78" s="97" t="s">
        <v>86</v>
      </c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116">
        <v>2063.77</v>
      </c>
      <c r="N78" s="97"/>
      <c r="O78" s="116" t="s">
        <v>1</v>
      </c>
      <c r="P78" s="97"/>
      <c r="Q78" s="116">
        <v>2302</v>
      </c>
      <c r="R78" s="97"/>
      <c r="S78" s="118">
        <f t="shared" si="0"/>
        <v>1.1154343749545734</v>
      </c>
      <c r="T78" s="112"/>
      <c r="U78" s="125" t="s">
        <v>1</v>
      </c>
      <c r="V78" s="97"/>
    </row>
    <row r="79" spans="1:22" x14ac:dyDescent="0.25">
      <c r="A79" s="97" t="s">
        <v>241</v>
      </c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116">
        <v>186.64</v>
      </c>
      <c r="N79" s="116"/>
      <c r="O79" s="117"/>
      <c r="P79" s="117"/>
      <c r="Q79" s="116">
        <v>0</v>
      </c>
      <c r="R79" s="116"/>
      <c r="S79" s="118">
        <f>Q79/M79</f>
        <v>0</v>
      </c>
      <c r="T79" s="118"/>
      <c r="U79" s="115"/>
      <c r="V79" s="115"/>
    </row>
    <row r="80" spans="1:22" x14ac:dyDescent="0.25">
      <c r="A80" s="97" t="s">
        <v>242</v>
      </c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116">
        <v>100</v>
      </c>
      <c r="N80" s="116"/>
      <c r="O80" s="117"/>
      <c r="P80" s="117"/>
      <c r="Q80" s="116">
        <v>0</v>
      </c>
      <c r="R80" s="116"/>
      <c r="S80" s="118">
        <f>Q80/M80</f>
        <v>0</v>
      </c>
      <c r="T80" s="118"/>
      <c r="U80" s="115"/>
      <c r="V80" s="115"/>
    </row>
    <row r="81" spans="1:22" x14ac:dyDescent="0.25">
      <c r="A81" s="122" t="s">
        <v>87</v>
      </c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123">
        <v>924.21</v>
      </c>
      <c r="N81" s="97"/>
      <c r="O81" s="123">
        <v>476</v>
      </c>
      <c r="P81" s="97"/>
      <c r="Q81" s="123">
        <v>465.1</v>
      </c>
      <c r="R81" s="97"/>
      <c r="S81" s="118">
        <f t="shared" si="0"/>
        <v>0.50324060549009419</v>
      </c>
      <c r="T81" s="112"/>
      <c r="U81" s="124">
        <v>97.71</v>
      </c>
      <c r="V81" s="97"/>
    </row>
    <row r="82" spans="1:22" x14ac:dyDescent="0.25">
      <c r="A82" s="97" t="s">
        <v>88</v>
      </c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116">
        <v>924.21</v>
      </c>
      <c r="N82" s="97"/>
      <c r="O82" s="116" t="s">
        <v>1</v>
      </c>
      <c r="P82" s="97"/>
      <c r="Q82" s="116">
        <v>465.1</v>
      </c>
      <c r="R82" s="97"/>
      <c r="S82" s="118">
        <f t="shared" si="0"/>
        <v>0.50324060549009419</v>
      </c>
      <c r="T82" s="112"/>
      <c r="U82" s="125" t="s">
        <v>1</v>
      </c>
      <c r="V82" s="97"/>
    </row>
    <row r="83" spans="1:22" x14ac:dyDescent="0.25">
      <c r="A83" s="97" t="s">
        <v>89</v>
      </c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116">
        <v>924.21</v>
      </c>
      <c r="N83" s="97"/>
      <c r="O83" s="116" t="s">
        <v>1</v>
      </c>
      <c r="P83" s="97"/>
      <c r="Q83" s="116">
        <v>465.1</v>
      </c>
      <c r="R83" s="97"/>
      <c r="S83" s="118">
        <f t="shared" si="0"/>
        <v>0.50324060549009419</v>
      </c>
      <c r="T83" s="112"/>
      <c r="U83" s="125" t="s">
        <v>1</v>
      </c>
      <c r="V83" s="97"/>
    </row>
    <row r="84" spans="1:22" x14ac:dyDescent="0.25">
      <c r="A84" s="122" t="s">
        <v>90</v>
      </c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123">
        <v>10755.25</v>
      </c>
      <c r="N84" s="97"/>
      <c r="O84" s="123">
        <v>11790</v>
      </c>
      <c r="P84" s="97"/>
      <c r="Q84" s="123">
        <v>10359.64</v>
      </c>
      <c r="R84" s="97"/>
      <c r="S84" s="118">
        <f t="shared" si="0"/>
        <v>0.96321703354175858</v>
      </c>
      <c r="T84" s="112"/>
      <c r="U84" s="124">
        <v>87.87</v>
      </c>
      <c r="V84" s="97"/>
    </row>
    <row r="85" spans="1:22" x14ac:dyDescent="0.25">
      <c r="A85" s="97" t="s">
        <v>91</v>
      </c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116">
        <v>10755.25</v>
      </c>
      <c r="N85" s="97"/>
      <c r="O85" s="116" t="s">
        <v>1</v>
      </c>
      <c r="P85" s="97"/>
      <c r="Q85" s="116">
        <v>10359.64</v>
      </c>
      <c r="R85" s="97"/>
      <c r="S85" s="118">
        <f t="shared" si="0"/>
        <v>0.96321703354175858</v>
      </c>
      <c r="T85" s="112"/>
      <c r="U85" s="125" t="s">
        <v>1</v>
      </c>
      <c r="V85" s="97"/>
    </row>
    <row r="86" spans="1:22" x14ac:dyDescent="0.25">
      <c r="A86" s="97" t="s">
        <v>92</v>
      </c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116">
        <v>10755.25</v>
      </c>
      <c r="N86" s="97"/>
      <c r="O86" s="116" t="s">
        <v>1</v>
      </c>
      <c r="P86" s="97"/>
      <c r="Q86" s="116">
        <v>10359.64</v>
      </c>
      <c r="R86" s="97"/>
      <c r="S86" s="118">
        <f t="shared" si="0"/>
        <v>0.96321703354175858</v>
      </c>
      <c r="T86" s="112"/>
      <c r="U86" s="125" t="s">
        <v>1</v>
      </c>
      <c r="V86" s="97"/>
    </row>
    <row r="87" spans="1:22" x14ac:dyDescent="0.25">
      <c r="A87" s="122" t="s">
        <v>93</v>
      </c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123">
        <v>328.5</v>
      </c>
      <c r="N87" s="97"/>
      <c r="O87" s="123">
        <v>369</v>
      </c>
      <c r="P87" s="97"/>
      <c r="Q87" s="123">
        <v>369</v>
      </c>
      <c r="R87" s="97"/>
      <c r="S87" s="118">
        <f t="shared" si="0"/>
        <v>1.1232876712328768</v>
      </c>
      <c r="T87" s="112"/>
      <c r="U87" s="124">
        <v>100</v>
      </c>
      <c r="V87" s="97"/>
    </row>
    <row r="88" spans="1:22" x14ac:dyDescent="0.25">
      <c r="A88" s="97" t="s">
        <v>94</v>
      </c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116">
        <v>328.5</v>
      </c>
      <c r="N88" s="97"/>
      <c r="O88" s="116" t="s">
        <v>1</v>
      </c>
      <c r="P88" s="97"/>
      <c r="Q88" s="116">
        <v>369</v>
      </c>
      <c r="R88" s="97"/>
      <c r="S88" s="118">
        <f t="shared" si="0"/>
        <v>1.1232876712328768</v>
      </c>
      <c r="T88" s="112"/>
      <c r="U88" s="125" t="s">
        <v>1</v>
      </c>
      <c r="V88" s="97"/>
    </row>
    <row r="89" spans="1:22" x14ac:dyDescent="0.25">
      <c r="A89" s="97" t="s">
        <v>95</v>
      </c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116">
        <v>328.5</v>
      </c>
      <c r="N89" s="97"/>
      <c r="O89" s="116" t="s">
        <v>1</v>
      </c>
      <c r="P89" s="97"/>
      <c r="Q89" s="116">
        <v>369</v>
      </c>
      <c r="R89" s="97"/>
      <c r="S89" s="118">
        <f t="shared" ref="S89:S98" si="1">Q89/M89</f>
        <v>1.1232876712328768</v>
      </c>
      <c r="T89" s="112"/>
      <c r="U89" s="125" t="s">
        <v>1</v>
      </c>
      <c r="V89" s="97"/>
    </row>
    <row r="90" spans="1:22" x14ac:dyDescent="0.25">
      <c r="A90" s="122" t="s">
        <v>21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123">
        <v>42547.26</v>
      </c>
      <c r="N90" s="97"/>
      <c r="O90" s="123">
        <v>172805</v>
      </c>
      <c r="P90" s="97"/>
      <c r="Q90" s="123">
        <v>52580.74</v>
      </c>
      <c r="R90" s="97"/>
      <c r="S90" s="118">
        <f t="shared" si="1"/>
        <v>1.235819650901139</v>
      </c>
      <c r="T90" s="112"/>
      <c r="U90" s="124">
        <v>30.43</v>
      </c>
      <c r="V90" s="97"/>
    </row>
    <row r="91" spans="1:22" x14ac:dyDescent="0.25">
      <c r="A91" s="122" t="s">
        <v>96</v>
      </c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123">
        <v>42547.26</v>
      </c>
      <c r="N91" s="97"/>
      <c r="O91" s="123">
        <v>172805</v>
      </c>
      <c r="P91" s="97"/>
      <c r="Q91" s="123">
        <v>52580.74</v>
      </c>
      <c r="R91" s="97"/>
      <c r="S91" s="118">
        <f t="shared" si="1"/>
        <v>1.235819650901139</v>
      </c>
      <c r="T91" s="112"/>
      <c r="U91" s="124">
        <v>30.43</v>
      </c>
      <c r="V91" s="97"/>
    </row>
    <row r="92" spans="1:22" x14ac:dyDescent="0.25">
      <c r="A92" s="97" t="s">
        <v>97</v>
      </c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116">
        <v>31125</v>
      </c>
      <c r="N92" s="97"/>
      <c r="O92" s="116" t="s">
        <v>1</v>
      </c>
      <c r="P92" s="97"/>
      <c r="Q92" s="116">
        <v>48981.25</v>
      </c>
      <c r="R92" s="97"/>
      <c r="S92" s="118">
        <f t="shared" si="1"/>
        <v>1.5736947791164659</v>
      </c>
      <c r="T92" s="112"/>
      <c r="U92" s="125" t="s">
        <v>1</v>
      </c>
      <c r="V92" s="97"/>
    </row>
    <row r="93" spans="1:22" x14ac:dyDescent="0.25">
      <c r="A93" s="97" t="s">
        <v>98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116">
        <v>31125</v>
      </c>
      <c r="N93" s="97"/>
      <c r="O93" s="116" t="s">
        <v>1</v>
      </c>
      <c r="P93" s="97"/>
      <c r="Q93" s="116">
        <v>48981.25</v>
      </c>
      <c r="R93" s="97"/>
      <c r="S93" s="118">
        <f t="shared" si="1"/>
        <v>1.5736947791164659</v>
      </c>
      <c r="T93" s="112"/>
      <c r="U93" s="125" t="s">
        <v>1</v>
      </c>
      <c r="V93" s="97"/>
    </row>
    <row r="94" spans="1:22" x14ac:dyDescent="0.25">
      <c r="A94" s="97" t="s">
        <v>99</v>
      </c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116">
        <v>9159.19</v>
      </c>
      <c r="N94" s="97"/>
      <c r="O94" s="116" t="s">
        <v>1</v>
      </c>
      <c r="P94" s="97"/>
      <c r="Q94" s="116">
        <v>2764.5</v>
      </c>
      <c r="R94" s="97"/>
      <c r="S94" s="118">
        <f t="shared" si="1"/>
        <v>0.30182800007424238</v>
      </c>
      <c r="T94" s="112"/>
      <c r="U94" s="125" t="s">
        <v>1</v>
      </c>
      <c r="V94" s="97"/>
    </row>
    <row r="95" spans="1:22" x14ac:dyDescent="0.25">
      <c r="A95" s="97" t="s">
        <v>243</v>
      </c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116">
        <v>2757.5</v>
      </c>
      <c r="N95" s="116"/>
      <c r="O95" s="117"/>
      <c r="P95" s="117"/>
      <c r="Q95" s="116">
        <v>0</v>
      </c>
      <c r="R95" s="116"/>
      <c r="S95" s="118">
        <f t="shared" ref="S95" si="2">Q95/M95</f>
        <v>0</v>
      </c>
      <c r="T95" s="118"/>
      <c r="U95" s="14"/>
    </row>
    <row r="96" spans="1:22" x14ac:dyDescent="0.25">
      <c r="A96" s="97" t="s">
        <v>100</v>
      </c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116">
        <v>6401.69</v>
      </c>
      <c r="N96" s="97"/>
      <c r="O96" s="116" t="s">
        <v>1</v>
      </c>
      <c r="P96" s="97"/>
      <c r="Q96" s="116">
        <v>2764.5</v>
      </c>
      <c r="R96" s="97"/>
      <c r="S96" s="118">
        <f t="shared" si="1"/>
        <v>0.43183909248963948</v>
      </c>
      <c r="T96" s="112"/>
      <c r="U96" s="125" t="s">
        <v>1</v>
      </c>
      <c r="V96" s="97"/>
    </row>
    <row r="97" spans="1:22" x14ac:dyDescent="0.25">
      <c r="A97" s="97" t="s">
        <v>101</v>
      </c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116">
        <v>1213.07</v>
      </c>
      <c r="N97" s="97"/>
      <c r="O97" s="116" t="s">
        <v>1</v>
      </c>
      <c r="P97" s="97"/>
      <c r="Q97" s="116">
        <v>834.99</v>
      </c>
      <c r="R97" s="97"/>
      <c r="S97" s="118">
        <f t="shared" si="1"/>
        <v>0.68832796128830165</v>
      </c>
      <c r="T97" s="112"/>
      <c r="U97" s="125" t="s">
        <v>1</v>
      </c>
      <c r="V97" s="97"/>
    </row>
    <row r="98" spans="1:22" x14ac:dyDescent="0.25">
      <c r="A98" s="97" t="s">
        <v>102</v>
      </c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116">
        <v>1213.07</v>
      </c>
      <c r="N98" s="97"/>
      <c r="O98" s="116" t="s">
        <v>1</v>
      </c>
      <c r="P98" s="97"/>
      <c r="Q98" s="116">
        <v>834.99</v>
      </c>
      <c r="R98" s="97"/>
      <c r="S98" s="118">
        <f t="shared" si="1"/>
        <v>0.68832796128830165</v>
      </c>
      <c r="T98" s="112"/>
      <c r="U98" s="125" t="s">
        <v>1</v>
      </c>
      <c r="V98" s="97"/>
    </row>
    <row r="99" spans="1:22" x14ac:dyDescent="0.25">
      <c r="A99" s="122" t="s">
        <v>1</v>
      </c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122" t="s">
        <v>1</v>
      </c>
      <c r="N99" s="97"/>
      <c r="O99" s="122" t="s">
        <v>1</v>
      </c>
      <c r="P99" s="97"/>
      <c r="Q99" s="122" t="s">
        <v>1</v>
      </c>
      <c r="R99" s="97"/>
      <c r="S99" s="122" t="s">
        <v>1</v>
      </c>
      <c r="T99" s="97"/>
      <c r="U99" s="122" t="s">
        <v>1</v>
      </c>
      <c r="V99" s="97"/>
    </row>
  </sheetData>
  <mergeCells count="489">
    <mergeCell ref="A95:L95"/>
    <mergeCell ref="M95:N95"/>
    <mergeCell ref="O95:P95"/>
    <mergeCell ref="Q95:R95"/>
    <mergeCell ref="S95:T95"/>
    <mergeCell ref="A10:V10"/>
    <mergeCell ref="A12:V12"/>
    <mergeCell ref="A13:V13"/>
    <mergeCell ref="A98:L98"/>
    <mergeCell ref="M98:N98"/>
    <mergeCell ref="O98:P98"/>
    <mergeCell ref="Q98:R98"/>
    <mergeCell ref="S98:T98"/>
    <mergeCell ref="U98:V98"/>
    <mergeCell ref="A93:L93"/>
    <mergeCell ref="M93:N93"/>
    <mergeCell ref="O93:P93"/>
    <mergeCell ref="Q93:R93"/>
    <mergeCell ref="S93:T93"/>
    <mergeCell ref="U93:V93"/>
    <mergeCell ref="A94:L94"/>
    <mergeCell ref="M94:N94"/>
    <mergeCell ref="O94:P94"/>
    <mergeCell ref="Q94:R94"/>
    <mergeCell ref="A99:L99"/>
    <mergeCell ref="M99:N99"/>
    <mergeCell ref="O99:P99"/>
    <mergeCell ref="Q99:R99"/>
    <mergeCell ref="S99:T99"/>
    <mergeCell ref="U99:V99"/>
    <mergeCell ref="A96:L96"/>
    <mergeCell ref="M96:N96"/>
    <mergeCell ref="O96:P96"/>
    <mergeCell ref="Q96:R96"/>
    <mergeCell ref="S96:T96"/>
    <mergeCell ref="U96:V96"/>
    <mergeCell ref="A97:L97"/>
    <mergeCell ref="M97:N97"/>
    <mergeCell ref="O97:P97"/>
    <mergeCell ref="Q97:R97"/>
    <mergeCell ref="S97:T97"/>
    <mergeCell ref="U97:V97"/>
    <mergeCell ref="S94:T94"/>
    <mergeCell ref="U94:V94"/>
    <mergeCell ref="A91:L91"/>
    <mergeCell ref="M91:N91"/>
    <mergeCell ref="O91:P91"/>
    <mergeCell ref="Q91:R91"/>
    <mergeCell ref="S91:T91"/>
    <mergeCell ref="U91:V91"/>
    <mergeCell ref="A92:L92"/>
    <mergeCell ref="M92:N92"/>
    <mergeCell ref="O92:P92"/>
    <mergeCell ref="Q92:R92"/>
    <mergeCell ref="S92:T92"/>
    <mergeCell ref="U92:V92"/>
    <mergeCell ref="A89:L89"/>
    <mergeCell ref="M89:N89"/>
    <mergeCell ref="O89:P89"/>
    <mergeCell ref="Q89:R89"/>
    <mergeCell ref="S89:T89"/>
    <mergeCell ref="U89:V89"/>
    <mergeCell ref="A90:L90"/>
    <mergeCell ref="M90:N90"/>
    <mergeCell ref="O90:P90"/>
    <mergeCell ref="Q90:R90"/>
    <mergeCell ref="S90:T90"/>
    <mergeCell ref="U90:V90"/>
    <mergeCell ref="A87:L87"/>
    <mergeCell ref="M87:N87"/>
    <mergeCell ref="O87:P87"/>
    <mergeCell ref="Q87:R87"/>
    <mergeCell ref="S87:T87"/>
    <mergeCell ref="U87:V87"/>
    <mergeCell ref="A88:L88"/>
    <mergeCell ref="M88:N88"/>
    <mergeCell ref="O88:P88"/>
    <mergeCell ref="Q88:R88"/>
    <mergeCell ref="S88:T88"/>
    <mergeCell ref="U88:V88"/>
    <mergeCell ref="A85:L85"/>
    <mergeCell ref="M85:N85"/>
    <mergeCell ref="O85:P85"/>
    <mergeCell ref="Q85:R85"/>
    <mergeCell ref="S85:T85"/>
    <mergeCell ref="U85:V85"/>
    <mergeCell ref="A86:L86"/>
    <mergeCell ref="M86:N86"/>
    <mergeCell ref="O86:P86"/>
    <mergeCell ref="Q86:R86"/>
    <mergeCell ref="S86:T86"/>
    <mergeCell ref="U86:V86"/>
    <mergeCell ref="A83:L83"/>
    <mergeCell ref="M83:N83"/>
    <mergeCell ref="O83:P83"/>
    <mergeCell ref="Q83:R83"/>
    <mergeCell ref="S83:T83"/>
    <mergeCell ref="U83:V83"/>
    <mergeCell ref="A84:L84"/>
    <mergeCell ref="M84:N84"/>
    <mergeCell ref="O84:P84"/>
    <mergeCell ref="Q84:R84"/>
    <mergeCell ref="S84:T84"/>
    <mergeCell ref="U84:V84"/>
    <mergeCell ref="A81:L81"/>
    <mergeCell ref="M81:N81"/>
    <mergeCell ref="O81:P81"/>
    <mergeCell ref="Q81:R81"/>
    <mergeCell ref="S81:T81"/>
    <mergeCell ref="U81:V81"/>
    <mergeCell ref="A82:L82"/>
    <mergeCell ref="M82:N82"/>
    <mergeCell ref="O82:P82"/>
    <mergeCell ref="Q82:R82"/>
    <mergeCell ref="S82:T82"/>
    <mergeCell ref="U82:V82"/>
    <mergeCell ref="A77:L77"/>
    <mergeCell ref="M77:N77"/>
    <mergeCell ref="O77:P77"/>
    <mergeCell ref="Q77:R77"/>
    <mergeCell ref="S77:T77"/>
    <mergeCell ref="U77:V77"/>
    <mergeCell ref="A78:L78"/>
    <mergeCell ref="M78:N78"/>
    <mergeCell ref="O78:P78"/>
    <mergeCell ref="Q78:R78"/>
    <mergeCell ref="S78:T78"/>
    <mergeCell ref="U78:V78"/>
    <mergeCell ref="A75:L75"/>
    <mergeCell ref="M75:N75"/>
    <mergeCell ref="O75:P75"/>
    <mergeCell ref="Q75:R75"/>
    <mergeCell ref="S75:T75"/>
    <mergeCell ref="U75:V75"/>
    <mergeCell ref="A76:L76"/>
    <mergeCell ref="M76:N76"/>
    <mergeCell ref="O76:P76"/>
    <mergeCell ref="Q76:R76"/>
    <mergeCell ref="S76:T76"/>
    <mergeCell ref="U76:V76"/>
    <mergeCell ref="A73:L73"/>
    <mergeCell ref="M73:N73"/>
    <mergeCell ref="O73:P73"/>
    <mergeCell ref="Q73:R73"/>
    <mergeCell ref="S73:T73"/>
    <mergeCell ref="U73:V73"/>
    <mergeCell ref="A74:L74"/>
    <mergeCell ref="M74:N74"/>
    <mergeCell ref="O74:P74"/>
    <mergeCell ref="Q74:R74"/>
    <mergeCell ref="S74:T74"/>
    <mergeCell ref="U74:V74"/>
    <mergeCell ref="A71:L71"/>
    <mergeCell ref="M71:N71"/>
    <mergeCell ref="O71:P71"/>
    <mergeCell ref="Q71:R71"/>
    <mergeCell ref="S71:T71"/>
    <mergeCell ref="U71:V71"/>
    <mergeCell ref="A72:L72"/>
    <mergeCell ref="M72:N72"/>
    <mergeCell ref="O72:P72"/>
    <mergeCell ref="Q72:R72"/>
    <mergeCell ref="S72:T72"/>
    <mergeCell ref="U72:V72"/>
    <mergeCell ref="A69:L69"/>
    <mergeCell ref="M69:N69"/>
    <mergeCell ref="O69:P69"/>
    <mergeCell ref="Q69:R69"/>
    <mergeCell ref="S69:T69"/>
    <mergeCell ref="U69:V69"/>
    <mergeCell ref="A70:L70"/>
    <mergeCell ref="M70:N70"/>
    <mergeCell ref="O70:P70"/>
    <mergeCell ref="Q70:R70"/>
    <mergeCell ref="S70:T70"/>
    <mergeCell ref="U70:V70"/>
    <mergeCell ref="A67:L67"/>
    <mergeCell ref="M67:N67"/>
    <mergeCell ref="O67:P67"/>
    <mergeCell ref="Q67:R67"/>
    <mergeCell ref="S67:T67"/>
    <mergeCell ref="U67:V67"/>
    <mergeCell ref="A68:L68"/>
    <mergeCell ref="M68:N68"/>
    <mergeCell ref="O68:P68"/>
    <mergeCell ref="Q68:R68"/>
    <mergeCell ref="S68:T68"/>
    <mergeCell ref="U68:V68"/>
    <mergeCell ref="A65:L65"/>
    <mergeCell ref="M65:N65"/>
    <mergeCell ref="O65:P65"/>
    <mergeCell ref="Q65:R65"/>
    <mergeCell ref="S65:T65"/>
    <mergeCell ref="U65:V65"/>
    <mergeCell ref="A66:L66"/>
    <mergeCell ref="M66:N66"/>
    <mergeCell ref="O66:P66"/>
    <mergeCell ref="Q66:R66"/>
    <mergeCell ref="S66:T66"/>
    <mergeCell ref="U66:V66"/>
    <mergeCell ref="A63:L63"/>
    <mergeCell ref="M63:N63"/>
    <mergeCell ref="O63:P63"/>
    <mergeCell ref="Q63:R63"/>
    <mergeCell ref="S63:T63"/>
    <mergeCell ref="U63:V63"/>
    <mergeCell ref="A64:L64"/>
    <mergeCell ref="M64:N64"/>
    <mergeCell ref="O64:P64"/>
    <mergeCell ref="Q64:R64"/>
    <mergeCell ref="S64:T64"/>
    <mergeCell ref="U64:V64"/>
    <mergeCell ref="A61:L61"/>
    <mergeCell ref="M61:N61"/>
    <mergeCell ref="O61:P61"/>
    <mergeCell ref="Q61:R61"/>
    <mergeCell ref="S61:T61"/>
    <mergeCell ref="U61:V61"/>
    <mergeCell ref="A62:L62"/>
    <mergeCell ref="M62:N62"/>
    <mergeCell ref="O62:P62"/>
    <mergeCell ref="Q62:R62"/>
    <mergeCell ref="S62:T62"/>
    <mergeCell ref="U62:V62"/>
    <mergeCell ref="A59:L59"/>
    <mergeCell ref="M59:N59"/>
    <mergeCell ref="O59:P59"/>
    <mergeCell ref="Q59:R59"/>
    <mergeCell ref="S59:T59"/>
    <mergeCell ref="U59:V59"/>
    <mergeCell ref="A60:L60"/>
    <mergeCell ref="M60:N60"/>
    <mergeCell ref="O60:P60"/>
    <mergeCell ref="Q60:R60"/>
    <mergeCell ref="S60:T60"/>
    <mergeCell ref="U60:V60"/>
    <mergeCell ref="A57:L57"/>
    <mergeCell ref="M57:N57"/>
    <mergeCell ref="O57:P57"/>
    <mergeCell ref="Q57:R57"/>
    <mergeCell ref="S57:T57"/>
    <mergeCell ref="U57:V57"/>
    <mergeCell ref="A58:L58"/>
    <mergeCell ref="M58:N58"/>
    <mergeCell ref="O58:P58"/>
    <mergeCell ref="Q58:R58"/>
    <mergeCell ref="S58:T58"/>
    <mergeCell ref="U58:V58"/>
    <mergeCell ref="A55:L55"/>
    <mergeCell ref="M55:N55"/>
    <mergeCell ref="O55:P55"/>
    <mergeCell ref="Q55:R55"/>
    <mergeCell ref="S55:T55"/>
    <mergeCell ref="U55:V55"/>
    <mergeCell ref="A56:L56"/>
    <mergeCell ref="M56:N56"/>
    <mergeCell ref="O56:P56"/>
    <mergeCell ref="Q56:R56"/>
    <mergeCell ref="S56:T56"/>
    <mergeCell ref="U56:V56"/>
    <mergeCell ref="A53:L53"/>
    <mergeCell ref="M53:N53"/>
    <mergeCell ref="O53:P53"/>
    <mergeCell ref="Q53:R53"/>
    <mergeCell ref="S53:T53"/>
    <mergeCell ref="U53:V53"/>
    <mergeCell ref="A54:L54"/>
    <mergeCell ref="M54:N54"/>
    <mergeCell ref="O54:P54"/>
    <mergeCell ref="Q54:R54"/>
    <mergeCell ref="S54:T54"/>
    <mergeCell ref="U54:V54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:B2"/>
    <mergeCell ref="A3:B3"/>
    <mergeCell ref="A4:B4"/>
    <mergeCell ref="A5:B5"/>
    <mergeCell ref="A14:U14"/>
    <mergeCell ref="A20:L20"/>
    <mergeCell ref="M20:N20"/>
    <mergeCell ref="O20:P20"/>
    <mergeCell ref="Q20:R20"/>
    <mergeCell ref="S20:T20"/>
    <mergeCell ref="U20:V20"/>
    <mergeCell ref="A7:V7"/>
    <mergeCell ref="A11:V11"/>
    <mergeCell ref="U80:V80"/>
    <mergeCell ref="U79:V79"/>
    <mergeCell ref="A79:L79"/>
    <mergeCell ref="M79:N79"/>
    <mergeCell ref="O79:P79"/>
    <mergeCell ref="Q79:R79"/>
    <mergeCell ref="S79:T79"/>
    <mergeCell ref="A80:L80"/>
    <mergeCell ref="M80:N80"/>
    <mergeCell ref="O80:P80"/>
    <mergeCell ref="Q80:R80"/>
    <mergeCell ref="S80:T80"/>
  </mergeCells>
  <pageMargins left="0.23622047244094491" right="0.23622047244094491" top="0.35433070866141736" bottom="0.35433070866141736" header="0.31496062992125984" footer="0.31496062992125984"/>
  <pageSetup paperSize="9" scale="8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workbookViewId="0">
      <selection activeCell="M18" sqref="M18:N18"/>
    </sheetView>
  </sheetViews>
  <sheetFormatPr defaultRowHeight="15" x14ac:dyDescent="0.25"/>
  <cols>
    <col min="4" max="4" width="10.140625" customWidth="1"/>
    <col min="20" max="20" width="8.42578125" customWidth="1"/>
    <col min="22" max="22" width="7.5703125" customWidth="1"/>
  </cols>
  <sheetData>
    <row r="1" spans="1:22" ht="18.75" x14ac:dyDescent="0.3">
      <c r="A1" s="12" t="s">
        <v>0</v>
      </c>
      <c r="B1" s="9"/>
      <c r="C1" s="1"/>
      <c r="D1" s="2"/>
    </row>
    <row r="2" spans="1:22" x14ac:dyDescent="0.25">
      <c r="A2" s="97" t="s">
        <v>1</v>
      </c>
      <c r="B2" s="97"/>
      <c r="C2" s="1"/>
      <c r="D2" s="3"/>
    </row>
    <row r="3" spans="1:22" x14ac:dyDescent="0.25">
      <c r="A3" s="97" t="s">
        <v>2</v>
      </c>
      <c r="B3" s="97"/>
    </row>
    <row r="4" spans="1:22" x14ac:dyDescent="0.25">
      <c r="A4" s="97" t="s">
        <v>3</v>
      </c>
      <c r="B4" s="97"/>
    </row>
    <row r="5" spans="1:22" x14ac:dyDescent="0.25">
      <c r="A5" t="s">
        <v>245</v>
      </c>
    </row>
    <row r="6" spans="1:22" ht="18.75" x14ac:dyDescent="0.3">
      <c r="A6" s="104" t="s">
        <v>246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</row>
    <row r="7" spans="1:22" ht="18.75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s="6" customFormat="1" ht="18.75" x14ac:dyDescent="0.3">
      <c r="A8" s="104" t="s">
        <v>321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</row>
    <row r="9" spans="1:22" ht="18.75" x14ac:dyDescent="0.3">
      <c r="A9" s="104" t="s">
        <v>322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</row>
    <row r="10" spans="1:22" ht="21" x14ac:dyDescent="0.35">
      <c r="A10" s="126" t="s">
        <v>326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</row>
    <row r="11" spans="1:22" x14ac:dyDescent="0.25">
      <c r="A11" s="101" t="s">
        <v>4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</row>
    <row r="12" spans="1:22" x14ac:dyDescent="0.25">
      <c r="A12" s="101" t="s">
        <v>1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</row>
    <row r="18" spans="1:22" x14ac:dyDescent="0.25">
      <c r="A18" s="127" t="s">
        <v>5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27" t="s">
        <v>6</v>
      </c>
      <c r="N18" s="103"/>
      <c r="O18" s="127" t="s">
        <v>7</v>
      </c>
      <c r="P18" s="103"/>
      <c r="Q18" s="127" t="s">
        <v>8</v>
      </c>
      <c r="R18" s="103"/>
      <c r="S18" s="127" t="s">
        <v>9</v>
      </c>
      <c r="T18" s="103"/>
      <c r="U18" s="127" t="s">
        <v>10</v>
      </c>
      <c r="V18" s="103"/>
    </row>
    <row r="19" spans="1:22" x14ac:dyDescent="0.25">
      <c r="A19" s="127" t="s">
        <v>103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27" t="s">
        <v>12</v>
      </c>
      <c r="N19" s="103"/>
      <c r="O19" s="127" t="s">
        <v>13</v>
      </c>
      <c r="P19" s="103"/>
      <c r="Q19" s="127" t="s">
        <v>14</v>
      </c>
      <c r="R19" s="103"/>
      <c r="S19" s="127" t="s">
        <v>15</v>
      </c>
      <c r="T19" s="103"/>
      <c r="U19" s="127" t="s">
        <v>16</v>
      </c>
      <c r="V19" s="103"/>
    </row>
    <row r="20" spans="1:22" x14ac:dyDescent="0.25">
      <c r="A20" s="128" t="s">
        <v>104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29">
        <v>1049131.31</v>
      </c>
      <c r="N20" s="107"/>
      <c r="O20" s="129">
        <v>1326948.77</v>
      </c>
      <c r="P20" s="107"/>
      <c r="Q20" s="129">
        <v>1109315.52</v>
      </c>
      <c r="R20" s="107"/>
      <c r="S20" s="130">
        <f>Q20/M20</f>
        <v>1.0573657552933007</v>
      </c>
      <c r="T20" s="131"/>
      <c r="U20" s="132">
        <v>83.6</v>
      </c>
      <c r="V20" s="107"/>
    </row>
    <row r="21" spans="1:22" x14ac:dyDescent="0.25">
      <c r="A21" s="133" t="s">
        <v>105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5">
        <v>90794.13</v>
      </c>
      <c r="N21" s="134"/>
      <c r="O21" s="135">
        <v>104490.63</v>
      </c>
      <c r="P21" s="134"/>
      <c r="Q21" s="135">
        <v>48153.38</v>
      </c>
      <c r="R21" s="134"/>
      <c r="S21" s="136">
        <f t="shared" ref="S21:S35" si="0">Q21/M21</f>
        <v>0.53035785463223217</v>
      </c>
      <c r="T21" s="137"/>
      <c r="U21" s="138">
        <v>46.08</v>
      </c>
      <c r="V21" s="134"/>
    </row>
    <row r="22" spans="1:22" x14ac:dyDescent="0.25">
      <c r="A22" s="139" t="s">
        <v>106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1">
        <v>51441.919999999998</v>
      </c>
      <c r="N22" s="140"/>
      <c r="O22" s="141">
        <v>63746.64</v>
      </c>
      <c r="P22" s="140"/>
      <c r="Q22" s="141">
        <v>8217.5499999999993</v>
      </c>
      <c r="R22" s="140"/>
      <c r="S22" s="142">
        <f t="shared" si="0"/>
        <v>0.15974423194157605</v>
      </c>
      <c r="T22" s="143"/>
      <c r="U22" s="144">
        <v>12.89</v>
      </c>
      <c r="V22" s="140"/>
    </row>
    <row r="23" spans="1:22" x14ac:dyDescent="0.25">
      <c r="A23" s="139" t="s">
        <v>107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1">
        <v>39352.21</v>
      </c>
      <c r="N23" s="140"/>
      <c r="O23" s="141">
        <v>40743.99</v>
      </c>
      <c r="P23" s="140"/>
      <c r="Q23" s="141">
        <v>39935.83</v>
      </c>
      <c r="R23" s="140"/>
      <c r="S23" s="142">
        <f t="shared" si="0"/>
        <v>1.0148306791410191</v>
      </c>
      <c r="T23" s="143"/>
      <c r="U23" s="144">
        <v>98.02</v>
      </c>
      <c r="V23" s="140"/>
    </row>
    <row r="24" spans="1:22" x14ac:dyDescent="0.25">
      <c r="A24" s="133" t="s">
        <v>108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5">
        <v>304.86</v>
      </c>
      <c r="N24" s="134"/>
      <c r="O24" s="135">
        <v>89</v>
      </c>
      <c r="P24" s="134"/>
      <c r="Q24" s="135">
        <v>88.5</v>
      </c>
      <c r="R24" s="134"/>
      <c r="S24" s="136">
        <f t="shared" si="0"/>
        <v>0.29029718559338713</v>
      </c>
      <c r="T24" s="137"/>
      <c r="U24" s="138">
        <v>99.44</v>
      </c>
      <c r="V24" s="134"/>
    </row>
    <row r="25" spans="1:22" x14ac:dyDescent="0.25">
      <c r="A25" s="139" t="s">
        <v>109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1">
        <v>304.86</v>
      </c>
      <c r="N25" s="140"/>
      <c r="O25" s="141">
        <v>89</v>
      </c>
      <c r="P25" s="140"/>
      <c r="Q25" s="141">
        <v>88.5</v>
      </c>
      <c r="R25" s="140"/>
      <c r="S25" s="142">
        <f t="shared" si="0"/>
        <v>0.29029718559338713</v>
      </c>
      <c r="T25" s="143"/>
      <c r="U25" s="144">
        <v>99.44</v>
      </c>
      <c r="V25" s="140"/>
    </row>
    <row r="26" spans="1:22" x14ac:dyDescent="0.25">
      <c r="A26" s="133" t="s">
        <v>110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5">
        <v>9054.4599999999991</v>
      </c>
      <c r="N26" s="134"/>
      <c r="O26" s="135">
        <v>3872</v>
      </c>
      <c r="P26" s="134"/>
      <c r="Q26" s="135">
        <v>3872</v>
      </c>
      <c r="R26" s="134"/>
      <c r="S26" s="136">
        <f t="shared" si="0"/>
        <v>0.42763455799683253</v>
      </c>
      <c r="T26" s="137"/>
      <c r="U26" s="138">
        <v>100</v>
      </c>
      <c r="V26" s="134"/>
    </row>
    <row r="27" spans="1:22" x14ac:dyDescent="0.25">
      <c r="A27" s="139" t="s">
        <v>111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1">
        <v>9054.4599999999991</v>
      </c>
      <c r="N27" s="140"/>
      <c r="O27" s="141">
        <v>3872</v>
      </c>
      <c r="P27" s="140"/>
      <c r="Q27" s="141">
        <v>3872</v>
      </c>
      <c r="R27" s="140"/>
      <c r="S27" s="142">
        <f t="shared" si="0"/>
        <v>0.42763455799683253</v>
      </c>
      <c r="T27" s="143"/>
      <c r="U27" s="144">
        <v>100</v>
      </c>
      <c r="V27" s="140"/>
    </row>
    <row r="28" spans="1:22" x14ac:dyDescent="0.25">
      <c r="A28" s="133" t="s">
        <v>112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5">
        <v>948727.85</v>
      </c>
      <c r="N28" s="134"/>
      <c r="O28" s="135">
        <v>1216612.1399999999</v>
      </c>
      <c r="P28" s="134"/>
      <c r="Q28" s="135">
        <v>1055144.6399999999</v>
      </c>
      <c r="R28" s="134"/>
      <c r="S28" s="136">
        <f t="shared" si="0"/>
        <v>1.112167878280373</v>
      </c>
      <c r="T28" s="137"/>
      <c r="U28" s="138">
        <v>86.73</v>
      </c>
      <c r="V28" s="134"/>
    </row>
    <row r="29" spans="1:22" x14ac:dyDescent="0.25">
      <c r="A29" s="139" t="s">
        <v>113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1">
        <v>0</v>
      </c>
      <c r="N29" s="140"/>
      <c r="O29" s="141">
        <v>1716.56</v>
      </c>
      <c r="P29" s="140"/>
      <c r="Q29" s="141">
        <v>1556.49</v>
      </c>
      <c r="R29" s="140"/>
      <c r="S29" s="142">
        <v>0</v>
      </c>
      <c r="T29" s="143"/>
      <c r="U29" s="144">
        <v>90.67</v>
      </c>
      <c r="V29" s="140"/>
    </row>
    <row r="30" spans="1:22" x14ac:dyDescent="0.25">
      <c r="A30" s="139" t="s">
        <v>114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1">
        <v>948196.88</v>
      </c>
      <c r="N30" s="140"/>
      <c r="O30" s="141">
        <v>1084033.79</v>
      </c>
      <c r="P30" s="140"/>
      <c r="Q30" s="141">
        <v>998841.24</v>
      </c>
      <c r="R30" s="140"/>
      <c r="S30" s="142">
        <f t="shared" si="0"/>
        <v>1.0534112282672772</v>
      </c>
      <c r="T30" s="143"/>
      <c r="U30" s="144">
        <v>92.14</v>
      </c>
      <c r="V30" s="140"/>
    </row>
    <row r="31" spans="1:22" x14ac:dyDescent="0.25">
      <c r="A31" s="139" t="s">
        <v>115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1">
        <v>530.97</v>
      </c>
      <c r="N31" s="140"/>
      <c r="O31" s="141">
        <v>259.66000000000003</v>
      </c>
      <c r="P31" s="140"/>
      <c r="Q31" s="141">
        <v>258.06</v>
      </c>
      <c r="R31" s="140"/>
      <c r="S31" s="142">
        <f t="shared" si="0"/>
        <v>0.48601615910503415</v>
      </c>
      <c r="T31" s="143"/>
      <c r="U31" s="144">
        <v>99.38</v>
      </c>
      <c r="V31" s="140"/>
    </row>
    <row r="32" spans="1:22" x14ac:dyDescent="0.25">
      <c r="A32" s="139" t="s">
        <v>116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1">
        <v>0</v>
      </c>
      <c r="N32" s="140"/>
      <c r="O32" s="141">
        <v>9727.1299999999992</v>
      </c>
      <c r="P32" s="140"/>
      <c r="Q32" s="141">
        <v>8820.1</v>
      </c>
      <c r="R32" s="140"/>
      <c r="S32" s="142">
        <v>0</v>
      </c>
      <c r="T32" s="143"/>
      <c r="U32" s="144">
        <v>90.68</v>
      </c>
      <c r="V32" s="140"/>
    </row>
    <row r="33" spans="1:22" x14ac:dyDescent="0.25">
      <c r="A33" s="139" t="s">
        <v>117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1">
        <v>0</v>
      </c>
      <c r="N33" s="140"/>
      <c r="O33" s="141">
        <v>120875</v>
      </c>
      <c r="P33" s="140"/>
      <c r="Q33" s="141">
        <v>45668.75</v>
      </c>
      <c r="R33" s="140"/>
      <c r="S33" s="142">
        <v>0</v>
      </c>
      <c r="T33" s="143"/>
      <c r="U33" s="144">
        <v>37.78</v>
      </c>
      <c r="V33" s="140"/>
    </row>
    <row r="34" spans="1:22" x14ac:dyDescent="0.25">
      <c r="A34" s="133" t="s">
        <v>118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5">
        <v>250</v>
      </c>
      <c r="N34" s="134"/>
      <c r="O34" s="135">
        <v>1885</v>
      </c>
      <c r="P34" s="134"/>
      <c r="Q34" s="135">
        <v>2057</v>
      </c>
      <c r="R34" s="134"/>
      <c r="S34" s="136">
        <f t="shared" si="0"/>
        <v>8.2279999999999998</v>
      </c>
      <c r="T34" s="137"/>
      <c r="U34" s="138">
        <v>109.12</v>
      </c>
      <c r="V34" s="134"/>
    </row>
    <row r="35" spans="1:22" x14ac:dyDescent="0.25">
      <c r="A35" s="139" t="s">
        <v>119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1">
        <v>250</v>
      </c>
      <c r="N35" s="140"/>
      <c r="O35" s="141">
        <v>1885</v>
      </c>
      <c r="P35" s="140"/>
      <c r="Q35" s="141">
        <v>2057</v>
      </c>
      <c r="R35" s="140"/>
      <c r="S35" s="142">
        <f t="shared" si="0"/>
        <v>8.2279999999999998</v>
      </c>
      <c r="T35" s="143"/>
      <c r="U35" s="144">
        <v>109.12</v>
      </c>
      <c r="V35" s="140"/>
    </row>
    <row r="36" spans="1:22" x14ac:dyDescent="0.25">
      <c r="A36" s="145" t="s">
        <v>1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145" t="s">
        <v>1</v>
      </c>
      <c r="N36" s="97"/>
      <c r="O36" s="145" t="s">
        <v>1</v>
      </c>
      <c r="P36" s="97"/>
      <c r="Q36" s="145" t="s">
        <v>1</v>
      </c>
      <c r="R36" s="97"/>
      <c r="S36" s="146"/>
      <c r="T36" s="147"/>
      <c r="U36" s="145" t="s">
        <v>1</v>
      </c>
      <c r="V36" s="97"/>
    </row>
    <row r="37" spans="1:22" x14ac:dyDescent="0.25">
      <c r="A37" s="128" t="s">
        <v>120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29">
        <v>1050109.9099999999</v>
      </c>
      <c r="N37" s="107"/>
      <c r="O37" s="129">
        <v>1332860.21</v>
      </c>
      <c r="P37" s="107"/>
      <c r="Q37" s="129">
        <v>1197283.95</v>
      </c>
      <c r="R37" s="107"/>
      <c r="S37" s="130">
        <f t="shared" ref="S37:S52" si="1">Q37/M37</f>
        <v>1.1401510818996081</v>
      </c>
      <c r="T37" s="131"/>
      <c r="U37" s="132">
        <v>89.83</v>
      </c>
      <c r="V37" s="107"/>
    </row>
    <row r="38" spans="1:22" x14ac:dyDescent="0.25">
      <c r="A38" s="133" t="s">
        <v>105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5">
        <v>90659.13</v>
      </c>
      <c r="N38" s="134"/>
      <c r="O38" s="135">
        <v>104490.63</v>
      </c>
      <c r="P38" s="134"/>
      <c r="Q38" s="135">
        <v>49168.89</v>
      </c>
      <c r="R38" s="134"/>
      <c r="S38" s="148">
        <f t="shared" si="1"/>
        <v>0.54234901658553303</v>
      </c>
      <c r="T38" s="149"/>
      <c r="U38" s="138">
        <v>47.06</v>
      </c>
      <c r="V38" s="134"/>
    </row>
    <row r="39" spans="1:22" x14ac:dyDescent="0.25">
      <c r="A39" s="139" t="s">
        <v>106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>
        <v>51306.92</v>
      </c>
      <c r="N39" s="140"/>
      <c r="O39" s="141">
        <v>63746.64</v>
      </c>
      <c r="P39" s="140"/>
      <c r="Q39" s="141">
        <v>8424.9</v>
      </c>
      <c r="R39" s="140"/>
      <c r="S39" s="142">
        <f t="shared" si="1"/>
        <v>0.16420591998116432</v>
      </c>
      <c r="T39" s="143"/>
      <c r="U39" s="144">
        <v>13.22</v>
      </c>
      <c r="V39" s="140"/>
    </row>
    <row r="40" spans="1:22" x14ac:dyDescent="0.25">
      <c r="A40" s="139" t="s">
        <v>107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1">
        <v>39352.21</v>
      </c>
      <c r="N40" s="140"/>
      <c r="O40" s="141">
        <v>40743.99</v>
      </c>
      <c r="P40" s="140"/>
      <c r="Q40" s="141">
        <v>40743.99</v>
      </c>
      <c r="R40" s="140"/>
      <c r="S40" s="142">
        <f t="shared" si="1"/>
        <v>1.035367263998642</v>
      </c>
      <c r="T40" s="143"/>
      <c r="U40" s="144">
        <v>100</v>
      </c>
      <c r="V40" s="140"/>
    </row>
    <row r="41" spans="1:22" x14ac:dyDescent="0.25">
      <c r="A41" s="133" t="s">
        <v>108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5">
        <v>379.76</v>
      </c>
      <c r="N41" s="134"/>
      <c r="O41" s="135">
        <v>43</v>
      </c>
      <c r="P41" s="134"/>
      <c r="Q41" s="135">
        <v>42.5</v>
      </c>
      <c r="R41" s="134"/>
      <c r="S41" s="148">
        <f t="shared" si="1"/>
        <v>0.1119127870233832</v>
      </c>
      <c r="T41" s="149"/>
      <c r="U41" s="138">
        <v>98.84</v>
      </c>
      <c r="V41" s="134"/>
    </row>
    <row r="42" spans="1:22" x14ac:dyDescent="0.25">
      <c r="A42" s="139" t="s">
        <v>109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1">
        <v>379.76</v>
      </c>
      <c r="N42" s="140"/>
      <c r="O42" s="141">
        <v>43</v>
      </c>
      <c r="P42" s="140"/>
      <c r="Q42" s="141">
        <v>42.5</v>
      </c>
      <c r="R42" s="140"/>
      <c r="S42" s="142">
        <f t="shared" si="1"/>
        <v>0.1119127870233832</v>
      </c>
      <c r="T42" s="143"/>
      <c r="U42" s="144">
        <v>98.84</v>
      </c>
      <c r="V42" s="140"/>
    </row>
    <row r="43" spans="1:22" x14ac:dyDescent="0.25">
      <c r="A43" s="133" t="s">
        <v>110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5">
        <v>9250.2199999999993</v>
      </c>
      <c r="N43" s="134"/>
      <c r="O43" s="135">
        <v>10981.57</v>
      </c>
      <c r="P43" s="134"/>
      <c r="Q43" s="135">
        <v>4709.1099999999997</v>
      </c>
      <c r="R43" s="134"/>
      <c r="S43" s="148">
        <f t="shared" si="1"/>
        <v>0.50908086510374884</v>
      </c>
      <c r="T43" s="149"/>
      <c r="U43" s="138">
        <v>42.88</v>
      </c>
      <c r="V43" s="134"/>
    </row>
    <row r="44" spans="1:22" x14ac:dyDescent="0.25">
      <c r="A44" s="139" t="s">
        <v>111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1">
        <v>9250.2199999999993</v>
      </c>
      <c r="N44" s="140"/>
      <c r="O44" s="141">
        <v>10981.57</v>
      </c>
      <c r="P44" s="140"/>
      <c r="Q44" s="141">
        <v>4709.1099999999997</v>
      </c>
      <c r="R44" s="140"/>
      <c r="S44" s="142">
        <f t="shared" si="1"/>
        <v>0.50908086510374884</v>
      </c>
      <c r="T44" s="143"/>
      <c r="U44" s="144">
        <v>42.88</v>
      </c>
      <c r="V44" s="140"/>
    </row>
    <row r="45" spans="1:22" x14ac:dyDescent="0.25">
      <c r="A45" s="133" t="s">
        <v>112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5">
        <v>949297.12</v>
      </c>
      <c r="N45" s="134"/>
      <c r="O45" s="135">
        <v>1215163.69</v>
      </c>
      <c r="P45" s="134"/>
      <c r="Q45" s="135">
        <v>1141987.23</v>
      </c>
      <c r="R45" s="134"/>
      <c r="S45" s="148">
        <f t="shared" si="1"/>
        <v>1.2029818756850332</v>
      </c>
      <c r="T45" s="149"/>
      <c r="U45" s="138">
        <v>93.98</v>
      </c>
      <c r="V45" s="134"/>
    </row>
    <row r="46" spans="1:22" x14ac:dyDescent="0.25">
      <c r="A46" s="139" t="s">
        <v>113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1">
        <v>0</v>
      </c>
      <c r="N46" s="140"/>
      <c r="O46" s="141">
        <v>1716.56</v>
      </c>
      <c r="P46" s="140"/>
      <c r="Q46" s="141">
        <v>1736.1</v>
      </c>
      <c r="R46" s="140"/>
      <c r="S46" s="142">
        <v>0</v>
      </c>
      <c r="T46" s="143"/>
      <c r="U46" s="144">
        <v>101.14</v>
      </c>
      <c r="V46" s="140"/>
    </row>
    <row r="47" spans="1:22" x14ac:dyDescent="0.25">
      <c r="A47" s="139" t="s">
        <v>114</v>
      </c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1">
        <v>948856.47</v>
      </c>
      <c r="N47" s="140"/>
      <c r="O47" s="141">
        <v>1081590</v>
      </c>
      <c r="P47" s="140"/>
      <c r="Q47" s="141">
        <v>1083491.1100000001</v>
      </c>
      <c r="R47" s="140"/>
      <c r="S47" s="142">
        <f t="shared" si="1"/>
        <v>1.1418914706878693</v>
      </c>
      <c r="T47" s="143"/>
      <c r="U47" s="144">
        <v>100.18</v>
      </c>
      <c r="V47" s="140"/>
    </row>
    <row r="48" spans="1:22" x14ac:dyDescent="0.25">
      <c r="A48" s="139" t="s">
        <v>115</v>
      </c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1">
        <v>440.65</v>
      </c>
      <c r="N48" s="140"/>
      <c r="O48" s="141">
        <v>1255</v>
      </c>
      <c r="P48" s="140"/>
      <c r="Q48" s="141">
        <v>1253.4000000000001</v>
      </c>
      <c r="R48" s="140"/>
      <c r="S48" s="142">
        <f t="shared" si="1"/>
        <v>2.8444343583342793</v>
      </c>
      <c r="T48" s="143"/>
      <c r="U48" s="144">
        <v>99.87</v>
      </c>
      <c r="V48" s="140"/>
    </row>
    <row r="49" spans="1:22" x14ac:dyDescent="0.25">
      <c r="A49" s="139" t="s">
        <v>116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1">
        <v>0</v>
      </c>
      <c r="N49" s="140"/>
      <c r="O49" s="141">
        <v>9727.1299999999992</v>
      </c>
      <c r="P49" s="140"/>
      <c r="Q49" s="141">
        <v>9837.8700000000008</v>
      </c>
      <c r="R49" s="140"/>
      <c r="S49" s="142">
        <v>0</v>
      </c>
      <c r="T49" s="143"/>
      <c r="U49" s="144">
        <v>101.14</v>
      </c>
      <c r="V49" s="140"/>
    </row>
    <row r="50" spans="1:22" x14ac:dyDescent="0.25">
      <c r="A50" s="139" t="s">
        <v>117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1">
        <v>0</v>
      </c>
      <c r="N50" s="140"/>
      <c r="O50" s="141">
        <v>120875</v>
      </c>
      <c r="P50" s="140"/>
      <c r="Q50" s="141">
        <v>45668.75</v>
      </c>
      <c r="R50" s="140"/>
      <c r="S50" s="142">
        <v>0</v>
      </c>
      <c r="T50" s="143"/>
      <c r="U50" s="144">
        <v>37.78</v>
      </c>
      <c r="V50" s="140"/>
    </row>
    <row r="51" spans="1:22" x14ac:dyDescent="0.25">
      <c r="A51" s="133" t="s">
        <v>118</v>
      </c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5">
        <v>411.19</v>
      </c>
      <c r="N51" s="134"/>
      <c r="O51" s="135">
        <v>2181.3200000000002</v>
      </c>
      <c r="P51" s="134"/>
      <c r="Q51" s="135">
        <v>1376.22</v>
      </c>
      <c r="R51" s="134"/>
      <c r="S51" s="148">
        <f t="shared" si="1"/>
        <v>3.3469199153675917</v>
      </c>
      <c r="T51" s="149"/>
      <c r="U51" s="138">
        <v>63.09</v>
      </c>
      <c r="V51" s="134"/>
    </row>
    <row r="52" spans="1:22" x14ac:dyDescent="0.25">
      <c r="A52" s="139" t="s">
        <v>119</v>
      </c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1">
        <v>411.19</v>
      </c>
      <c r="N52" s="140"/>
      <c r="O52" s="141">
        <v>2181.3200000000002</v>
      </c>
      <c r="P52" s="140"/>
      <c r="Q52" s="141">
        <v>1376.22</v>
      </c>
      <c r="R52" s="140"/>
      <c r="S52" s="142">
        <f t="shared" si="1"/>
        <v>3.3469199153675917</v>
      </c>
      <c r="T52" s="143"/>
      <c r="U52" s="144">
        <v>63.09</v>
      </c>
      <c r="V52" s="140"/>
    </row>
    <row r="53" spans="1:22" x14ac:dyDescent="0.25">
      <c r="A53" s="145" t="s">
        <v>1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145" t="s">
        <v>1</v>
      </c>
      <c r="N53" s="97"/>
      <c r="O53" s="145" t="s">
        <v>1</v>
      </c>
      <c r="P53" s="97"/>
      <c r="Q53" s="145" t="s">
        <v>1</v>
      </c>
      <c r="R53" s="97"/>
      <c r="S53" s="145" t="s">
        <v>1</v>
      </c>
      <c r="T53" s="97"/>
      <c r="U53" s="145" t="s">
        <v>1</v>
      </c>
      <c r="V53" s="97"/>
    </row>
  </sheetData>
  <mergeCells count="225">
    <mergeCell ref="A53:L53"/>
    <mergeCell ref="M53:N53"/>
    <mergeCell ref="O53:P53"/>
    <mergeCell ref="Q53:R53"/>
    <mergeCell ref="S53:T53"/>
    <mergeCell ref="U53:V53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:B2"/>
    <mergeCell ref="A3:B3"/>
    <mergeCell ref="A4:B4"/>
    <mergeCell ref="A12:U12"/>
    <mergeCell ref="A18:L18"/>
    <mergeCell ref="M18:N18"/>
    <mergeCell ref="O18:P18"/>
    <mergeCell ref="Q18:R18"/>
    <mergeCell ref="S18:T18"/>
    <mergeCell ref="U18:V18"/>
    <mergeCell ref="A6:V6"/>
    <mergeCell ref="A10:V10"/>
    <mergeCell ref="A9:V9"/>
    <mergeCell ref="A8:V8"/>
    <mergeCell ref="A11:V11"/>
  </mergeCells>
  <pageMargins left="0.25" right="0.25" top="0.75" bottom="0.75" header="0.3" footer="0.3"/>
  <pageSetup paperSize="9" scale="71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19"/>
  <sheetViews>
    <sheetView workbookViewId="0">
      <selection sqref="A1:P19"/>
    </sheetView>
  </sheetViews>
  <sheetFormatPr defaultRowHeight="15" x14ac:dyDescent="0.25"/>
  <cols>
    <col min="4" max="4" width="10.140625" customWidth="1"/>
  </cols>
  <sheetData>
    <row r="1" spans="1:22" ht="18.75" x14ac:dyDescent="0.3">
      <c r="A1" s="12" t="s">
        <v>0</v>
      </c>
      <c r="B1" s="9"/>
      <c r="C1" s="1"/>
      <c r="D1" s="2"/>
    </row>
    <row r="2" spans="1:22" x14ac:dyDescent="0.25">
      <c r="A2" s="97" t="s">
        <v>1</v>
      </c>
      <c r="B2" s="97"/>
      <c r="C2" s="1"/>
      <c r="D2" s="3"/>
    </row>
    <row r="3" spans="1:22" x14ac:dyDescent="0.25">
      <c r="A3" s="97" t="s">
        <v>2</v>
      </c>
      <c r="B3" s="97"/>
    </row>
    <row r="4" spans="1:22" x14ac:dyDescent="0.25">
      <c r="A4" s="97" t="s">
        <v>3</v>
      </c>
      <c r="B4" s="97"/>
    </row>
    <row r="5" spans="1:22" x14ac:dyDescent="0.25">
      <c r="A5" s="97" t="s">
        <v>245</v>
      </c>
      <c r="B5" s="97"/>
    </row>
    <row r="7" spans="1:22" ht="18.75" x14ac:dyDescent="0.3">
      <c r="A7" s="104" t="s">
        <v>321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82"/>
      <c r="R7" s="82"/>
      <c r="S7" s="82"/>
      <c r="T7" s="82"/>
      <c r="U7" s="82"/>
      <c r="V7" s="82"/>
    </row>
    <row r="8" spans="1:22" ht="18.75" x14ac:dyDescent="0.3">
      <c r="A8" s="104" t="s">
        <v>322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82"/>
      <c r="R8" s="82"/>
      <c r="S8" s="82"/>
      <c r="T8" s="82"/>
      <c r="U8" s="82"/>
      <c r="V8" s="82"/>
    </row>
    <row r="9" spans="1:22" ht="21" x14ac:dyDescent="0.35">
      <c r="A9" s="126" t="s">
        <v>323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7"/>
      <c r="R9" s="7"/>
      <c r="S9" s="7"/>
      <c r="T9" s="7"/>
      <c r="U9" s="7"/>
      <c r="V9" s="7"/>
    </row>
    <row r="10" spans="1:22" x14ac:dyDescent="0.25">
      <c r="A10" s="101" t="s">
        <v>4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</row>
    <row r="11" spans="1:22" x14ac:dyDescent="0.25">
      <c r="A11" s="17"/>
    </row>
    <row r="12" spans="1:22" x14ac:dyDescent="0.25">
      <c r="A12" s="101" t="s">
        <v>1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</row>
    <row r="13" spans="1:22" x14ac:dyDescent="0.25">
      <c r="A13" s="151" t="s">
        <v>121</v>
      </c>
      <c r="B13" s="97"/>
      <c r="C13" s="97"/>
      <c r="D13" s="97"/>
      <c r="E13" s="97"/>
      <c r="F13" s="97"/>
      <c r="G13" s="151" t="s">
        <v>122</v>
      </c>
      <c r="H13" s="97"/>
      <c r="I13" s="151" t="s">
        <v>123</v>
      </c>
      <c r="J13" s="97"/>
      <c r="K13" s="151" t="s">
        <v>124</v>
      </c>
      <c r="L13" s="97"/>
      <c r="M13" s="151" t="s">
        <v>125</v>
      </c>
      <c r="N13" s="97"/>
      <c r="O13" s="151" t="s">
        <v>126</v>
      </c>
      <c r="P13" s="97"/>
    </row>
    <row r="14" spans="1:22" x14ac:dyDescent="0.25">
      <c r="A14" s="151" t="s">
        <v>1</v>
      </c>
      <c r="B14" s="97"/>
      <c r="C14" s="97"/>
      <c r="D14" s="97"/>
      <c r="E14" s="97"/>
      <c r="F14" s="97"/>
      <c r="G14" s="151" t="s">
        <v>12</v>
      </c>
      <c r="H14" s="97"/>
      <c r="I14" s="151" t="s">
        <v>13</v>
      </c>
      <c r="J14" s="97"/>
      <c r="K14" s="151" t="s">
        <v>14</v>
      </c>
      <c r="L14" s="97"/>
      <c r="M14" s="151" t="s">
        <v>15</v>
      </c>
      <c r="N14" s="97"/>
      <c r="O14" s="151" t="s">
        <v>16</v>
      </c>
      <c r="P14" s="97"/>
    </row>
    <row r="15" spans="1:22" x14ac:dyDescent="0.25">
      <c r="A15" s="152" t="s">
        <v>127</v>
      </c>
      <c r="B15" s="97"/>
      <c r="C15" s="97"/>
      <c r="D15" s="97"/>
      <c r="E15" s="97"/>
      <c r="F15" s="97"/>
      <c r="G15" s="153">
        <v>1050109.9099999999</v>
      </c>
      <c r="H15" s="97"/>
      <c r="I15" s="153">
        <v>1332860.21</v>
      </c>
      <c r="J15" s="97"/>
      <c r="K15" s="153">
        <v>1197283.95</v>
      </c>
      <c r="L15" s="97"/>
      <c r="M15" s="154">
        <f>K15/G15</f>
        <v>1.1401510818996081</v>
      </c>
      <c r="N15" s="112"/>
      <c r="O15" s="155">
        <v>89.83</v>
      </c>
      <c r="P15" s="97"/>
    </row>
    <row r="16" spans="1:22" x14ac:dyDescent="0.25">
      <c r="A16" s="163" t="s">
        <v>128</v>
      </c>
      <c r="B16" s="97"/>
      <c r="C16" s="97"/>
      <c r="D16" s="97"/>
      <c r="E16" s="97"/>
      <c r="F16" s="97"/>
      <c r="G16" s="164">
        <v>1050109.9099999999</v>
      </c>
      <c r="H16" s="97"/>
      <c r="I16" s="164">
        <v>1332860.21</v>
      </c>
      <c r="J16" s="97"/>
      <c r="K16" s="164">
        <v>1197283.95</v>
      </c>
      <c r="L16" s="97"/>
      <c r="M16" s="165">
        <f>K16/G16</f>
        <v>1.1401510818996081</v>
      </c>
      <c r="N16" s="112"/>
      <c r="O16" s="156">
        <v>89.83</v>
      </c>
      <c r="P16" s="97"/>
    </row>
    <row r="17" spans="1:16" x14ac:dyDescent="0.25">
      <c r="A17" s="157" t="s">
        <v>129</v>
      </c>
      <c r="B17" s="158"/>
      <c r="C17" s="158"/>
      <c r="D17" s="158"/>
      <c r="E17" s="158"/>
      <c r="F17" s="158"/>
      <c r="G17" s="159">
        <v>1012934.97</v>
      </c>
      <c r="H17" s="158"/>
      <c r="I17" s="159">
        <v>1257669.8799999999</v>
      </c>
      <c r="J17" s="158"/>
      <c r="K17" s="159">
        <v>1177285.08</v>
      </c>
      <c r="L17" s="158"/>
      <c r="M17" s="160">
        <f>K17/G17</f>
        <v>1.1622513930978216</v>
      </c>
      <c r="N17" s="161"/>
      <c r="O17" s="162">
        <v>93.61</v>
      </c>
      <c r="P17" s="158"/>
    </row>
    <row r="18" spans="1:16" x14ac:dyDescent="0.25">
      <c r="A18" s="157" t="s">
        <v>130</v>
      </c>
      <c r="B18" s="158"/>
      <c r="C18" s="158"/>
      <c r="D18" s="158"/>
      <c r="E18" s="158"/>
      <c r="F18" s="158"/>
      <c r="G18" s="159">
        <v>37174.94</v>
      </c>
      <c r="H18" s="158"/>
      <c r="I18" s="159">
        <v>111</v>
      </c>
      <c r="J18" s="158"/>
      <c r="K18" s="159">
        <v>110.27</v>
      </c>
      <c r="L18" s="158"/>
      <c r="M18" s="160">
        <f>K18/G18</f>
        <v>2.9662455406787472E-3</v>
      </c>
      <c r="N18" s="161"/>
      <c r="O18" s="162">
        <v>99.34</v>
      </c>
      <c r="P18" s="158"/>
    </row>
    <row r="19" spans="1:16" x14ac:dyDescent="0.25">
      <c r="A19" s="157" t="s">
        <v>131</v>
      </c>
      <c r="B19" s="158"/>
      <c r="C19" s="158"/>
      <c r="D19" s="158"/>
      <c r="E19" s="158"/>
      <c r="F19" s="158"/>
      <c r="G19" s="159">
        <v>0</v>
      </c>
      <c r="H19" s="158"/>
      <c r="I19" s="159">
        <v>75079.33</v>
      </c>
      <c r="J19" s="158"/>
      <c r="K19" s="159">
        <v>19888.599999999999</v>
      </c>
      <c r="L19" s="158"/>
      <c r="M19" s="160">
        <v>0</v>
      </c>
      <c r="N19" s="161"/>
      <c r="O19" s="162">
        <v>26.49</v>
      </c>
      <c r="P19" s="158"/>
    </row>
  </sheetData>
  <mergeCells count="51">
    <mergeCell ref="O18:P18"/>
    <mergeCell ref="A19:F19"/>
    <mergeCell ref="G19:H19"/>
    <mergeCell ref="I19:J19"/>
    <mergeCell ref="K19:L19"/>
    <mergeCell ref="M19:N19"/>
    <mergeCell ref="O19:P19"/>
    <mergeCell ref="A18:F18"/>
    <mergeCell ref="G18:H18"/>
    <mergeCell ref="I18:J18"/>
    <mergeCell ref="K18:L18"/>
    <mergeCell ref="M18:N18"/>
    <mergeCell ref="O16:P16"/>
    <mergeCell ref="A17:F17"/>
    <mergeCell ref="G17:H17"/>
    <mergeCell ref="I17:J17"/>
    <mergeCell ref="K17:L17"/>
    <mergeCell ref="M17:N17"/>
    <mergeCell ref="O17:P17"/>
    <mergeCell ref="A16:F16"/>
    <mergeCell ref="G16:H16"/>
    <mergeCell ref="I16:J16"/>
    <mergeCell ref="K16:L16"/>
    <mergeCell ref="M16:N16"/>
    <mergeCell ref="O14:P14"/>
    <mergeCell ref="A15:F15"/>
    <mergeCell ref="G15:H15"/>
    <mergeCell ref="I15:J15"/>
    <mergeCell ref="K15:L15"/>
    <mergeCell ref="M15:N15"/>
    <mergeCell ref="O15:P15"/>
    <mergeCell ref="A14:F14"/>
    <mergeCell ref="G14:H14"/>
    <mergeCell ref="I14:J14"/>
    <mergeCell ref="K14:L14"/>
    <mergeCell ref="M14:N14"/>
    <mergeCell ref="A10:P10"/>
    <mergeCell ref="A12:P12"/>
    <mergeCell ref="A13:F13"/>
    <mergeCell ref="G13:H13"/>
    <mergeCell ref="I13:J13"/>
    <mergeCell ref="K13:L13"/>
    <mergeCell ref="M13:N13"/>
    <mergeCell ref="O13:P13"/>
    <mergeCell ref="A2:B2"/>
    <mergeCell ref="A3:B3"/>
    <mergeCell ref="A4:B4"/>
    <mergeCell ref="A5:B5"/>
    <mergeCell ref="A9:P9"/>
    <mergeCell ref="A7:P7"/>
    <mergeCell ref="A8:P8"/>
  </mergeCells>
  <pageMargins left="0.25" right="0.25" top="0.75" bottom="0.75" header="0.3" footer="0.3"/>
  <pageSetup paperSize="9" scale="7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12D86-1920-4D4C-BE2E-1F00CD91AC80}">
  <sheetPr>
    <pageSetUpPr fitToPage="1"/>
  </sheetPr>
  <dimension ref="A1:V19"/>
  <sheetViews>
    <sheetView workbookViewId="0">
      <selection sqref="A1:V20"/>
    </sheetView>
  </sheetViews>
  <sheetFormatPr defaultRowHeight="15" x14ac:dyDescent="0.25"/>
  <cols>
    <col min="1" max="3" width="9.140625" style="19"/>
    <col min="4" max="4" width="10.140625" style="19" customWidth="1"/>
    <col min="5" max="5" width="9.140625" style="19"/>
    <col min="6" max="6" width="3.42578125" style="19" customWidth="1"/>
    <col min="7" max="7" width="2.28515625" style="19" customWidth="1"/>
    <col min="8" max="8" width="2.85546875" style="19" customWidth="1"/>
    <col min="9" max="9" width="2.140625" style="19" customWidth="1"/>
    <col min="10" max="10" width="1.85546875" style="19" customWidth="1"/>
    <col min="11" max="11" width="1.42578125" style="19" customWidth="1"/>
    <col min="12" max="12" width="2" style="19" customWidth="1"/>
    <col min="13" max="13" width="7.42578125" style="19" customWidth="1"/>
    <col min="14" max="16" width="9.140625" style="19"/>
    <col min="17" max="17" width="4.140625" style="19" customWidth="1"/>
    <col min="18" max="18" width="11.28515625" style="19" customWidth="1"/>
    <col min="19" max="19" width="4" style="19" customWidth="1"/>
    <col min="20" max="20" width="9.140625" style="19"/>
    <col min="21" max="21" width="5.140625" style="19" customWidth="1"/>
    <col min="22" max="16384" width="9.140625" style="19"/>
  </cols>
  <sheetData>
    <row r="1" spans="1:22" x14ac:dyDescent="0.25">
      <c r="A1" s="19" t="s">
        <v>0</v>
      </c>
      <c r="C1" s="23"/>
      <c r="D1" s="24"/>
    </row>
    <row r="2" spans="1:22" x14ac:dyDescent="0.25">
      <c r="A2" s="169" t="s">
        <v>1</v>
      </c>
      <c r="B2" s="169"/>
      <c r="C2" s="23"/>
      <c r="D2" s="22"/>
    </row>
    <row r="3" spans="1:22" x14ac:dyDescent="0.25">
      <c r="A3" s="169" t="s">
        <v>2</v>
      </c>
      <c r="B3" s="169"/>
    </row>
    <row r="4" spans="1:22" x14ac:dyDescent="0.25">
      <c r="A4" s="169" t="s">
        <v>3</v>
      </c>
      <c r="B4" s="169"/>
    </row>
    <row r="5" spans="1:22" x14ac:dyDescent="0.25">
      <c r="A5" s="169" t="s">
        <v>245</v>
      </c>
      <c r="B5" s="169"/>
    </row>
    <row r="7" spans="1:22" s="21" customFormat="1" ht="18.75" x14ac:dyDescent="0.3">
      <c r="A7" s="104" t="s">
        <v>321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</row>
    <row r="8" spans="1:22" ht="18.75" x14ac:dyDescent="0.3">
      <c r="A8" s="104" t="s">
        <v>327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</row>
    <row r="9" spans="1:22" ht="18.75" x14ac:dyDescent="0.3">
      <c r="A9" s="178" t="s">
        <v>328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</row>
    <row r="10" spans="1:22" x14ac:dyDescent="0.25">
      <c r="A10" s="174" t="s">
        <v>253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</row>
    <row r="11" spans="1:22" x14ac:dyDescent="0.25">
      <c r="A11" s="20"/>
    </row>
    <row r="12" spans="1:22" x14ac:dyDescent="0.25">
      <c r="A12" s="174" t="s">
        <v>1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</row>
    <row r="13" spans="1:22" x14ac:dyDescent="0.25">
      <c r="A13" s="175" t="s">
        <v>252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5" t="s">
        <v>122</v>
      </c>
      <c r="N13" s="176"/>
      <c r="O13" s="175" t="s">
        <v>123</v>
      </c>
      <c r="P13" s="176"/>
      <c r="Q13" s="175" t="s">
        <v>124</v>
      </c>
      <c r="R13" s="176"/>
      <c r="S13" s="175" t="s">
        <v>125</v>
      </c>
      <c r="T13" s="176"/>
      <c r="U13" s="175" t="s">
        <v>126</v>
      </c>
      <c r="V13" s="176"/>
    </row>
    <row r="14" spans="1:22" x14ac:dyDescent="0.25">
      <c r="A14" s="177" t="s">
        <v>251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77" t="s">
        <v>12</v>
      </c>
      <c r="N14" s="167"/>
      <c r="O14" s="177" t="s">
        <v>13</v>
      </c>
      <c r="P14" s="167"/>
      <c r="Q14" s="177" t="s">
        <v>14</v>
      </c>
      <c r="R14" s="167"/>
      <c r="S14" s="177" t="s">
        <v>15</v>
      </c>
      <c r="T14" s="167"/>
      <c r="U14" s="177" t="s">
        <v>16</v>
      </c>
      <c r="V14" s="167"/>
    </row>
    <row r="15" spans="1:22" x14ac:dyDescent="0.25">
      <c r="A15" s="171" t="s">
        <v>250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72">
        <v>0</v>
      </c>
      <c r="N15" s="167"/>
      <c r="O15" s="172">
        <v>0</v>
      </c>
      <c r="P15" s="167"/>
      <c r="Q15" s="172">
        <v>0</v>
      </c>
      <c r="R15" s="167"/>
      <c r="S15" s="166">
        <v>0</v>
      </c>
      <c r="T15" s="167"/>
      <c r="U15" s="166">
        <v>0</v>
      </c>
      <c r="V15" s="167"/>
    </row>
    <row r="16" spans="1:22" x14ac:dyDescent="0.25">
      <c r="A16" s="169"/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</row>
    <row r="17" spans="1:22" x14ac:dyDescent="0.25">
      <c r="A17" s="168" t="s">
        <v>249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70">
        <v>0</v>
      </c>
      <c r="N17" s="169"/>
      <c r="O17" s="170">
        <v>0</v>
      </c>
      <c r="P17" s="169"/>
      <c r="Q17" s="170">
        <v>0</v>
      </c>
      <c r="R17" s="169"/>
      <c r="S17" s="173">
        <v>0</v>
      </c>
      <c r="T17" s="169"/>
      <c r="U17" s="173">
        <v>0</v>
      </c>
      <c r="V17" s="169"/>
    </row>
    <row r="18" spans="1:22" x14ac:dyDescent="0.25">
      <c r="A18" s="168" t="s">
        <v>248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70">
        <v>0</v>
      </c>
      <c r="N18" s="169"/>
      <c r="O18" s="170">
        <v>0</v>
      </c>
      <c r="P18" s="169"/>
      <c r="Q18" s="170">
        <v>0</v>
      </c>
      <c r="R18" s="169"/>
      <c r="S18" s="173">
        <v>0</v>
      </c>
      <c r="T18" s="169"/>
      <c r="U18" s="173">
        <v>0</v>
      </c>
      <c r="V18" s="169"/>
    </row>
    <row r="19" spans="1:22" x14ac:dyDescent="0.25">
      <c r="A19" s="171" t="s">
        <v>247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72">
        <v>0</v>
      </c>
      <c r="N19" s="167"/>
      <c r="O19" s="172">
        <v>0</v>
      </c>
      <c r="P19" s="167"/>
      <c r="Q19" s="172">
        <v>0</v>
      </c>
      <c r="R19" s="167"/>
      <c r="S19" s="166">
        <v>0</v>
      </c>
      <c r="T19" s="167"/>
      <c r="U19" s="166">
        <v>0</v>
      </c>
      <c r="V19" s="167"/>
    </row>
  </sheetData>
  <mergeCells count="51">
    <mergeCell ref="A2:B2"/>
    <mergeCell ref="A3:B3"/>
    <mergeCell ref="A4:B4"/>
    <mergeCell ref="A5:B5"/>
    <mergeCell ref="A9:V9"/>
    <mergeCell ref="A7:V7"/>
    <mergeCell ref="A8:V8"/>
    <mergeCell ref="A15:L15"/>
    <mergeCell ref="A10:V10"/>
    <mergeCell ref="A12:V12"/>
    <mergeCell ref="A13:L13"/>
    <mergeCell ref="M13:N13"/>
    <mergeCell ref="O13:P13"/>
    <mergeCell ref="Q13:R13"/>
    <mergeCell ref="S13:T13"/>
    <mergeCell ref="U13:V13"/>
    <mergeCell ref="A14:L14"/>
    <mergeCell ref="M14:N14"/>
    <mergeCell ref="O14:P14"/>
    <mergeCell ref="Q14:R14"/>
    <mergeCell ref="S14:T14"/>
    <mergeCell ref="U14:V14"/>
    <mergeCell ref="M15:N15"/>
    <mergeCell ref="O15:P15"/>
    <mergeCell ref="Q15:R15"/>
    <mergeCell ref="S15:T15"/>
    <mergeCell ref="U15:V15"/>
    <mergeCell ref="U16:V16"/>
    <mergeCell ref="U17:V17"/>
    <mergeCell ref="A16:L16"/>
    <mergeCell ref="M16:N16"/>
    <mergeCell ref="O16:P16"/>
    <mergeCell ref="Q16:R16"/>
    <mergeCell ref="S16:T16"/>
    <mergeCell ref="A17:L17"/>
    <mergeCell ref="M17:N17"/>
    <mergeCell ref="O17:P17"/>
    <mergeCell ref="Q17:R17"/>
    <mergeCell ref="S17:T17"/>
    <mergeCell ref="U19:V19"/>
    <mergeCell ref="A18:L18"/>
    <mergeCell ref="M18:N18"/>
    <mergeCell ref="O18:P18"/>
    <mergeCell ref="A19:L19"/>
    <mergeCell ref="M19:N19"/>
    <mergeCell ref="O19:P19"/>
    <mergeCell ref="Q19:R19"/>
    <mergeCell ref="S19:T19"/>
    <mergeCell ref="Q18:R18"/>
    <mergeCell ref="S18:T18"/>
    <mergeCell ref="U18:V18"/>
  </mergeCells>
  <pageMargins left="0.25" right="0.25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403F0-D93D-4647-A98D-5073028B7D48}">
  <sheetPr>
    <pageSetUpPr fitToPage="1"/>
  </sheetPr>
  <dimension ref="A1:V25"/>
  <sheetViews>
    <sheetView workbookViewId="0">
      <selection sqref="A1:V25"/>
    </sheetView>
  </sheetViews>
  <sheetFormatPr defaultRowHeight="15" x14ac:dyDescent="0.25"/>
  <cols>
    <col min="1" max="3" width="9.140625" style="19"/>
    <col min="4" max="4" width="10.140625" style="19" customWidth="1"/>
    <col min="5" max="6" width="9.140625" style="19"/>
    <col min="7" max="12" width="1.7109375" style="19" customWidth="1"/>
    <col min="13" max="16384" width="9.140625" style="19"/>
  </cols>
  <sheetData>
    <row r="1" spans="1:22" x14ac:dyDescent="0.25">
      <c r="A1" s="19" t="s">
        <v>0</v>
      </c>
      <c r="C1" s="23"/>
      <c r="D1" s="24"/>
    </row>
    <row r="2" spans="1:22" x14ac:dyDescent="0.25">
      <c r="A2" s="169" t="s">
        <v>1</v>
      </c>
      <c r="B2" s="169"/>
      <c r="C2" s="23"/>
      <c r="D2" s="22"/>
    </row>
    <row r="3" spans="1:22" x14ac:dyDescent="0.25">
      <c r="A3" s="169" t="s">
        <v>2</v>
      </c>
      <c r="B3" s="169"/>
    </row>
    <row r="4" spans="1:22" x14ac:dyDescent="0.25">
      <c r="A4" s="169" t="s">
        <v>3</v>
      </c>
      <c r="B4" s="169"/>
    </row>
    <row r="5" spans="1:22" x14ac:dyDescent="0.25">
      <c r="A5" s="169" t="s">
        <v>245</v>
      </c>
      <c r="B5" s="169"/>
    </row>
    <row r="7" spans="1:22" s="21" customFormat="1" ht="18.75" x14ac:dyDescent="0.3">
      <c r="A7" s="104" t="s">
        <v>321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</row>
    <row r="8" spans="1:22" ht="18.75" x14ac:dyDescent="0.3">
      <c r="A8" s="104" t="s">
        <v>327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</row>
    <row r="9" spans="1:22" ht="18.75" x14ac:dyDescent="0.3">
      <c r="A9" s="178" t="s">
        <v>329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</row>
    <row r="10" spans="1:22" x14ac:dyDescent="0.25">
      <c r="A10" s="174" t="s">
        <v>4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</row>
    <row r="11" spans="1:22" x14ac:dyDescent="0.25">
      <c r="A11" s="174" t="s">
        <v>1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</row>
    <row r="14" spans="1:22" x14ac:dyDescent="0.25">
      <c r="A14" s="175" t="s">
        <v>5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5" t="s">
        <v>6</v>
      </c>
      <c r="N14" s="176"/>
      <c r="O14" s="175" t="s">
        <v>7</v>
      </c>
      <c r="P14" s="176"/>
      <c r="Q14" s="175" t="s">
        <v>8</v>
      </c>
      <c r="R14" s="176"/>
      <c r="S14" s="175" t="s">
        <v>9</v>
      </c>
      <c r="T14" s="176"/>
      <c r="U14" s="175" t="s">
        <v>10</v>
      </c>
      <c r="V14" s="176"/>
    </row>
    <row r="15" spans="1:22" x14ac:dyDescent="0.25">
      <c r="A15" s="175" t="s">
        <v>251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5" t="s">
        <v>12</v>
      </c>
      <c r="N15" s="176"/>
      <c r="O15" s="175" t="s">
        <v>13</v>
      </c>
      <c r="P15" s="176"/>
      <c r="Q15" s="175" t="s">
        <v>14</v>
      </c>
      <c r="R15" s="176"/>
      <c r="S15" s="175" t="s">
        <v>15</v>
      </c>
      <c r="T15" s="176"/>
      <c r="U15" s="175" t="s">
        <v>16</v>
      </c>
      <c r="V15" s="176"/>
    </row>
    <row r="16" spans="1:22" x14ac:dyDescent="0.25">
      <c r="A16" s="171" t="s">
        <v>247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72">
        <v>0</v>
      </c>
      <c r="N16" s="167"/>
      <c r="O16" s="172">
        <v>0</v>
      </c>
      <c r="P16" s="167"/>
      <c r="Q16" s="172">
        <v>0</v>
      </c>
      <c r="R16" s="167"/>
      <c r="S16" s="166">
        <v>0</v>
      </c>
      <c r="T16" s="167"/>
      <c r="U16" s="166">
        <v>0</v>
      </c>
      <c r="V16" s="167"/>
    </row>
    <row r="17" spans="1:22" x14ac:dyDescent="0.25">
      <c r="A17" s="182" t="s">
        <v>254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3">
        <v>0</v>
      </c>
      <c r="N17" s="181"/>
      <c r="O17" s="183">
        <v>0</v>
      </c>
      <c r="P17" s="181"/>
      <c r="Q17" s="183">
        <v>0</v>
      </c>
      <c r="R17" s="181"/>
      <c r="S17" s="180">
        <v>0</v>
      </c>
      <c r="T17" s="181"/>
      <c r="U17" s="180">
        <v>0</v>
      </c>
      <c r="V17" s="181"/>
    </row>
    <row r="18" spans="1:22" x14ac:dyDescent="0.25">
      <c r="A18" s="184" t="s">
        <v>255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6">
        <v>0</v>
      </c>
      <c r="N18" s="185"/>
      <c r="O18" s="186">
        <v>0</v>
      </c>
      <c r="P18" s="185"/>
      <c r="Q18" s="186">
        <v>0</v>
      </c>
      <c r="R18" s="185"/>
      <c r="S18" s="187">
        <v>0</v>
      </c>
      <c r="T18" s="185"/>
      <c r="U18" s="187">
        <v>0</v>
      </c>
      <c r="V18" s="185"/>
    </row>
    <row r="19" spans="1:22" x14ac:dyDescent="0.25">
      <c r="A19" s="182" t="s">
        <v>256</v>
      </c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3">
        <v>0</v>
      </c>
      <c r="N19" s="181"/>
      <c r="O19" s="183">
        <v>0</v>
      </c>
      <c r="P19" s="181"/>
      <c r="Q19" s="183">
        <v>0</v>
      </c>
      <c r="R19" s="181"/>
      <c r="S19" s="180">
        <v>0</v>
      </c>
      <c r="T19" s="181"/>
      <c r="U19" s="180">
        <v>0</v>
      </c>
      <c r="V19" s="181"/>
    </row>
    <row r="20" spans="1:22" x14ac:dyDescent="0.25">
      <c r="A20" s="184" t="s">
        <v>257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6">
        <v>0</v>
      </c>
      <c r="N20" s="185"/>
      <c r="O20" s="186">
        <v>0</v>
      </c>
      <c r="P20" s="185"/>
      <c r="Q20" s="186">
        <v>0</v>
      </c>
      <c r="R20" s="185"/>
      <c r="S20" s="187">
        <v>0</v>
      </c>
      <c r="T20" s="185"/>
      <c r="U20" s="187">
        <v>0</v>
      </c>
      <c r="V20" s="185"/>
    </row>
    <row r="21" spans="1:22" x14ac:dyDescent="0.25">
      <c r="A21" s="182" t="s">
        <v>258</v>
      </c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3">
        <v>0</v>
      </c>
      <c r="N21" s="181"/>
      <c r="O21" s="183">
        <v>0</v>
      </c>
      <c r="P21" s="181"/>
      <c r="Q21" s="183">
        <v>0</v>
      </c>
      <c r="R21" s="181"/>
      <c r="S21" s="180">
        <v>0</v>
      </c>
      <c r="T21" s="181"/>
      <c r="U21" s="180">
        <v>0</v>
      </c>
      <c r="V21" s="181"/>
    </row>
    <row r="22" spans="1:22" x14ac:dyDescent="0.25">
      <c r="A22" s="184" t="s">
        <v>259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6">
        <v>0</v>
      </c>
      <c r="N22" s="185"/>
      <c r="O22" s="186">
        <v>0</v>
      </c>
      <c r="P22" s="185"/>
      <c r="Q22" s="186">
        <v>0</v>
      </c>
      <c r="R22" s="185"/>
      <c r="S22" s="187">
        <v>0</v>
      </c>
      <c r="T22" s="185"/>
      <c r="U22" s="187">
        <v>0</v>
      </c>
      <c r="V22" s="185"/>
    </row>
    <row r="23" spans="1:22" x14ac:dyDescent="0.25">
      <c r="A23" s="184" t="s">
        <v>260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6">
        <v>0</v>
      </c>
      <c r="N23" s="185"/>
      <c r="O23" s="186">
        <v>0</v>
      </c>
      <c r="P23" s="185"/>
      <c r="Q23" s="186">
        <v>0</v>
      </c>
      <c r="R23" s="185"/>
      <c r="S23" s="187">
        <v>0</v>
      </c>
      <c r="T23" s="185"/>
      <c r="U23" s="187">
        <v>0</v>
      </c>
      <c r="V23" s="185"/>
    </row>
    <row r="24" spans="1:22" x14ac:dyDescent="0.25">
      <c r="A24" s="182" t="s">
        <v>261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3">
        <v>0</v>
      </c>
      <c r="N24" s="181"/>
      <c r="O24" s="183">
        <v>0</v>
      </c>
      <c r="P24" s="181"/>
      <c r="Q24" s="183">
        <v>0</v>
      </c>
      <c r="R24" s="181"/>
      <c r="S24" s="180">
        <v>0</v>
      </c>
      <c r="T24" s="181"/>
      <c r="U24" s="180">
        <v>0</v>
      </c>
      <c r="V24" s="181"/>
    </row>
    <row r="25" spans="1:22" x14ac:dyDescent="0.25">
      <c r="A25" s="184" t="s">
        <v>262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6">
        <v>0</v>
      </c>
      <c r="N25" s="185"/>
      <c r="O25" s="186">
        <v>0</v>
      </c>
      <c r="P25" s="185"/>
      <c r="Q25" s="186">
        <v>0</v>
      </c>
      <c r="R25" s="185"/>
      <c r="S25" s="187">
        <v>0</v>
      </c>
      <c r="T25" s="185"/>
      <c r="U25" s="187">
        <v>0</v>
      </c>
      <c r="V25" s="185"/>
    </row>
  </sheetData>
  <mergeCells count="81">
    <mergeCell ref="U25:V25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3:V23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1:V21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19:V19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7:V17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5:V15"/>
    <mergeCell ref="A11:U11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A10:V10"/>
    <mergeCell ref="A2:B2"/>
    <mergeCell ref="A3:B3"/>
    <mergeCell ref="A4:B4"/>
    <mergeCell ref="A5:B5"/>
    <mergeCell ref="A7:V7"/>
    <mergeCell ref="A8:V8"/>
    <mergeCell ref="A9:V9"/>
  </mergeCells>
  <pageMargins left="0.25" right="0.25" top="0.75" bottom="0.75" header="0.3" footer="0.3"/>
  <pageSetup paperSize="9" scale="9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371E-26D1-498B-A293-FDAEAC68E548}">
  <sheetPr>
    <pageSetUpPr fitToPage="1"/>
  </sheetPr>
  <dimension ref="A1:V17"/>
  <sheetViews>
    <sheetView workbookViewId="0">
      <selection sqref="A1:U17"/>
    </sheetView>
  </sheetViews>
  <sheetFormatPr defaultRowHeight="15" x14ac:dyDescent="0.25"/>
  <cols>
    <col min="1" max="3" width="9.140625" style="19"/>
    <col min="4" max="4" width="10.140625" style="19" customWidth="1"/>
    <col min="5" max="11" width="9.140625" style="19"/>
    <col min="12" max="15" width="1.7109375" style="19" customWidth="1"/>
    <col min="16" max="16384" width="9.140625" style="19"/>
  </cols>
  <sheetData>
    <row r="1" spans="1:22" x14ac:dyDescent="0.25">
      <c r="A1" s="19" t="s">
        <v>0</v>
      </c>
      <c r="C1" s="23"/>
      <c r="D1" s="24"/>
    </row>
    <row r="2" spans="1:22" x14ac:dyDescent="0.25">
      <c r="A2" s="169" t="s">
        <v>1</v>
      </c>
      <c r="B2" s="169"/>
      <c r="C2" s="23"/>
      <c r="D2" s="22"/>
    </row>
    <row r="3" spans="1:22" x14ac:dyDescent="0.25">
      <c r="A3" s="169" t="s">
        <v>2</v>
      </c>
      <c r="B3" s="169"/>
    </row>
    <row r="4" spans="1:22" x14ac:dyDescent="0.25">
      <c r="A4" s="169" t="s">
        <v>3</v>
      </c>
      <c r="B4" s="169"/>
    </row>
    <row r="5" spans="1:22" x14ac:dyDescent="0.25">
      <c r="A5" s="169" t="s">
        <v>245</v>
      </c>
      <c r="B5" s="169"/>
    </row>
    <row r="7" spans="1:22" ht="18.75" x14ac:dyDescent="0.3">
      <c r="A7" s="104" t="s">
        <v>321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82"/>
    </row>
    <row r="8" spans="1:22" ht="18.75" x14ac:dyDescent="0.3">
      <c r="A8" s="178" t="s">
        <v>330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21"/>
    </row>
    <row r="9" spans="1:22" x14ac:dyDescent="0.25">
      <c r="A9" s="174" t="s">
        <v>4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</row>
    <row r="10" spans="1:22" x14ac:dyDescent="0.25">
      <c r="A10" s="20"/>
    </row>
    <row r="11" spans="1:22" x14ac:dyDescent="0.25">
      <c r="A11" s="174" t="s">
        <v>1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</row>
    <row r="12" spans="1:22" x14ac:dyDescent="0.25">
      <c r="A12" s="208" t="s">
        <v>273</v>
      </c>
      <c r="B12" s="169"/>
      <c r="C12" s="169"/>
      <c r="D12" s="169"/>
      <c r="E12" s="169"/>
      <c r="F12" s="208" t="s">
        <v>272</v>
      </c>
      <c r="G12" s="169"/>
      <c r="H12" s="169"/>
      <c r="I12" s="169"/>
      <c r="J12" s="169"/>
      <c r="K12" s="169"/>
      <c r="L12" s="169"/>
      <c r="M12" s="169"/>
      <c r="N12" s="169"/>
      <c r="O12" s="169"/>
      <c r="P12" s="208" t="s">
        <v>123</v>
      </c>
      <c r="Q12" s="169"/>
      <c r="R12" s="208" t="s">
        <v>124</v>
      </c>
      <c r="S12" s="169"/>
      <c r="T12" s="208" t="s">
        <v>134</v>
      </c>
      <c r="U12" s="169"/>
    </row>
    <row r="13" spans="1:22" x14ac:dyDescent="0.25">
      <c r="A13" s="208" t="s">
        <v>1</v>
      </c>
      <c r="B13" s="169"/>
      <c r="C13" s="169"/>
      <c r="D13" s="169"/>
      <c r="E13" s="169"/>
      <c r="F13" s="208" t="s">
        <v>1</v>
      </c>
      <c r="G13" s="169"/>
      <c r="H13" s="169"/>
      <c r="I13" s="169"/>
      <c r="J13" s="169"/>
      <c r="K13" s="169"/>
      <c r="L13" s="169"/>
      <c r="M13" s="169"/>
      <c r="N13" s="169"/>
      <c r="O13" s="169"/>
      <c r="P13" s="208" t="s">
        <v>12</v>
      </c>
      <c r="Q13" s="169"/>
      <c r="R13" s="208" t="s">
        <v>13</v>
      </c>
      <c r="S13" s="169"/>
      <c r="T13" s="208" t="s">
        <v>14</v>
      </c>
      <c r="U13" s="169"/>
    </row>
    <row r="14" spans="1:22" x14ac:dyDescent="0.25">
      <c r="A14" s="203" t="s">
        <v>1</v>
      </c>
      <c r="B14" s="169"/>
      <c r="C14" s="169"/>
      <c r="D14" s="169"/>
      <c r="E14" s="169"/>
      <c r="F14" s="204" t="s">
        <v>137</v>
      </c>
      <c r="G14" s="169"/>
      <c r="H14" s="169"/>
      <c r="I14" s="169"/>
      <c r="J14" s="169"/>
      <c r="K14" s="169"/>
      <c r="L14" s="169"/>
      <c r="M14" s="169"/>
      <c r="N14" s="169"/>
      <c r="O14" s="169"/>
      <c r="P14" s="205">
        <v>1332860.21</v>
      </c>
      <c r="Q14" s="169"/>
      <c r="R14" s="205">
        <v>1197283.95</v>
      </c>
      <c r="S14" s="169"/>
      <c r="T14" s="206">
        <f>R14/P14</f>
        <v>0.89828171102804544</v>
      </c>
      <c r="U14" s="207"/>
    </row>
    <row r="15" spans="1:22" x14ac:dyDescent="0.25">
      <c r="A15" s="199" t="s">
        <v>271</v>
      </c>
      <c r="B15" s="200"/>
      <c r="C15" s="200"/>
      <c r="D15" s="199" t="s">
        <v>270</v>
      </c>
      <c r="E15" s="200"/>
      <c r="F15" s="201" t="s">
        <v>269</v>
      </c>
      <c r="G15" s="200"/>
      <c r="H15" s="200"/>
      <c r="I15" s="200"/>
      <c r="J15" s="200"/>
      <c r="K15" s="200"/>
      <c r="L15" s="200"/>
      <c r="M15" s="200"/>
      <c r="N15" s="200"/>
      <c r="O15" s="200"/>
      <c r="P15" s="202">
        <v>1332860.21</v>
      </c>
      <c r="Q15" s="200"/>
      <c r="R15" s="202">
        <v>1197283.95</v>
      </c>
      <c r="S15" s="200"/>
      <c r="T15" s="193">
        <f>R15/P15</f>
        <v>0.89828171102804544</v>
      </c>
      <c r="U15" s="193"/>
    </row>
    <row r="16" spans="1:22" x14ac:dyDescent="0.25">
      <c r="A16" s="194" t="s">
        <v>268</v>
      </c>
      <c r="B16" s="195"/>
      <c r="C16" s="195"/>
      <c r="D16" s="194" t="s">
        <v>267</v>
      </c>
      <c r="E16" s="195"/>
      <c r="F16" s="196" t="s">
        <v>266</v>
      </c>
      <c r="G16" s="195"/>
      <c r="H16" s="195"/>
      <c r="I16" s="195"/>
      <c r="J16" s="195"/>
      <c r="K16" s="195"/>
      <c r="L16" s="195"/>
      <c r="M16" s="195"/>
      <c r="N16" s="195"/>
      <c r="O16" s="195"/>
      <c r="P16" s="197">
        <v>1332860.21</v>
      </c>
      <c r="Q16" s="195"/>
      <c r="R16" s="197">
        <v>1197283.95</v>
      </c>
      <c r="S16" s="195"/>
      <c r="T16" s="198">
        <f>R16/P16</f>
        <v>0.89828171102804544</v>
      </c>
      <c r="U16" s="198"/>
    </row>
    <row r="17" spans="1:21" x14ac:dyDescent="0.25">
      <c r="A17" s="189" t="s">
        <v>265</v>
      </c>
      <c r="B17" s="190"/>
      <c r="C17" s="190"/>
      <c r="D17" s="189" t="s">
        <v>264</v>
      </c>
      <c r="E17" s="190"/>
      <c r="F17" s="191" t="s">
        <v>263</v>
      </c>
      <c r="G17" s="190"/>
      <c r="H17" s="190"/>
      <c r="I17" s="190"/>
      <c r="J17" s="190"/>
      <c r="K17" s="190"/>
      <c r="L17" s="190"/>
      <c r="M17" s="190"/>
      <c r="N17" s="190"/>
      <c r="O17" s="190"/>
      <c r="P17" s="192">
        <v>1332860.21</v>
      </c>
      <c r="Q17" s="190"/>
      <c r="R17" s="192">
        <v>1197283.95</v>
      </c>
      <c r="S17" s="190"/>
      <c r="T17" s="188">
        <f>R17/P17</f>
        <v>0.89828171102804544</v>
      </c>
      <c r="U17" s="188"/>
    </row>
  </sheetData>
  <mergeCells count="41">
    <mergeCell ref="A2:B2"/>
    <mergeCell ref="A3:B3"/>
    <mergeCell ref="A4:B4"/>
    <mergeCell ref="A5:B5"/>
    <mergeCell ref="A8:U8"/>
    <mergeCell ref="A7:U7"/>
    <mergeCell ref="A9:U9"/>
    <mergeCell ref="A11:U11"/>
    <mergeCell ref="A12:E12"/>
    <mergeCell ref="F12:O12"/>
    <mergeCell ref="P12:Q12"/>
    <mergeCell ref="R12:S12"/>
    <mergeCell ref="T12:U12"/>
    <mergeCell ref="A13:E13"/>
    <mergeCell ref="F13:O13"/>
    <mergeCell ref="P13:Q13"/>
    <mergeCell ref="R13:S13"/>
    <mergeCell ref="T13:U13"/>
    <mergeCell ref="A14:E14"/>
    <mergeCell ref="F14:O14"/>
    <mergeCell ref="P14:Q14"/>
    <mergeCell ref="R14:S14"/>
    <mergeCell ref="T14:U14"/>
    <mergeCell ref="T15:U15"/>
    <mergeCell ref="A16:C16"/>
    <mergeCell ref="D16:E16"/>
    <mergeCell ref="F16:O16"/>
    <mergeCell ref="P16:Q16"/>
    <mergeCell ref="R16:S16"/>
    <mergeCell ref="T16:U16"/>
    <mergeCell ref="A15:C15"/>
    <mergeCell ref="D15:E15"/>
    <mergeCell ref="F15:O15"/>
    <mergeCell ref="P15:Q15"/>
    <mergeCell ref="R15:S15"/>
    <mergeCell ref="T17:U17"/>
    <mergeCell ref="A17:C17"/>
    <mergeCell ref="D17:E17"/>
    <mergeCell ref="F17:O17"/>
    <mergeCell ref="P17:Q17"/>
    <mergeCell ref="R17:S17"/>
  </mergeCells>
  <pageMargins left="0.25" right="0.25" top="0.75" bottom="0.75" header="0.3" footer="0.3"/>
  <pageSetup paperSize="9" scale="82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74"/>
  <sheetViews>
    <sheetView topLeftCell="A12" workbookViewId="0">
      <selection activeCell="A8" sqref="A8:P8"/>
    </sheetView>
  </sheetViews>
  <sheetFormatPr defaultRowHeight="15" x14ac:dyDescent="0.25"/>
  <cols>
    <col min="4" max="4" width="10.140625" customWidth="1"/>
  </cols>
  <sheetData>
    <row r="1" spans="1:16" ht="18.75" x14ac:dyDescent="0.3">
      <c r="A1" s="12" t="s">
        <v>0</v>
      </c>
      <c r="B1" s="9"/>
      <c r="C1" s="1"/>
      <c r="D1" s="2"/>
    </row>
    <row r="2" spans="1:16" x14ac:dyDescent="0.25">
      <c r="A2" s="97" t="s">
        <v>1</v>
      </c>
      <c r="B2" s="97"/>
      <c r="C2" s="1"/>
      <c r="D2" s="3"/>
    </row>
    <row r="3" spans="1:16" x14ac:dyDescent="0.25">
      <c r="A3" s="97" t="s">
        <v>2</v>
      </c>
      <c r="B3" s="97"/>
    </row>
    <row r="4" spans="1:16" x14ac:dyDescent="0.25">
      <c r="A4" s="97" t="s">
        <v>3</v>
      </c>
      <c r="B4" s="97"/>
    </row>
    <row r="5" spans="1:16" x14ac:dyDescent="0.25">
      <c r="A5" t="s">
        <v>245</v>
      </c>
    </row>
    <row r="7" spans="1:16" ht="18.75" x14ac:dyDescent="0.3">
      <c r="A7" s="104" t="s">
        <v>331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</row>
    <row r="8" spans="1:16" s="8" customFormat="1" ht="18.75" x14ac:dyDescent="0.3">
      <c r="A8" s="209" t="s">
        <v>332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</row>
    <row r="9" spans="1:16" x14ac:dyDescent="0.25">
      <c r="A9" s="101" t="s">
        <v>4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</row>
    <row r="10" spans="1:16" x14ac:dyDescent="0.25">
      <c r="A10" s="17"/>
    </row>
    <row r="11" spans="1:16" x14ac:dyDescent="0.25">
      <c r="A11" s="101" t="s">
        <v>1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</row>
    <row r="12" spans="1:16" x14ac:dyDescent="0.25">
      <c r="A12" s="212" t="s">
        <v>1</v>
      </c>
      <c r="B12" s="97"/>
      <c r="C12" s="212" t="s">
        <v>132</v>
      </c>
      <c r="D12" s="97"/>
      <c r="E12" s="97"/>
      <c r="F12" s="97"/>
      <c r="G12" s="97"/>
      <c r="H12" s="97"/>
      <c r="I12" s="97"/>
      <c r="J12" s="97"/>
      <c r="K12" s="211" t="s">
        <v>1</v>
      </c>
      <c r="L12" s="97"/>
      <c r="M12" s="211" t="s">
        <v>1</v>
      </c>
      <c r="N12" s="97"/>
      <c r="O12" s="211" t="s">
        <v>1</v>
      </c>
      <c r="P12" s="97"/>
    </row>
    <row r="13" spans="1:16" x14ac:dyDescent="0.25">
      <c r="A13" s="212" t="s">
        <v>1</v>
      </c>
      <c r="B13" s="97"/>
      <c r="C13" s="212" t="s">
        <v>133</v>
      </c>
      <c r="D13" s="97"/>
      <c r="E13" s="97"/>
      <c r="F13" s="97"/>
      <c r="G13" s="97"/>
      <c r="H13" s="97"/>
      <c r="I13" s="97"/>
      <c r="J13" s="97"/>
      <c r="K13" s="211" t="s">
        <v>1</v>
      </c>
      <c r="L13" s="97"/>
      <c r="M13" s="211" t="s">
        <v>1</v>
      </c>
      <c r="N13" s="97"/>
      <c r="O13" s="211" t="s">
        <v>1</v>
      </c>
      <c r="P13" s="97"/>
    </row>
    <row r="14" spans="1:16" x14ac:dyDescent="0.25">
      <c r="A14" s="212" t="s">
        <v>1</v>
      </c>
      <c r="B14" s="97"/>
      <c r="C14" s="212" t="s">
        <v>135</v>
      </c>
      <c r="D14" s="97"/>
      <c r="E14" s="211" t="s">
        <v>136</v>
      </c>
      <c r="F14" s="97"/>
      <c r="G14" s="97"/>
      <c r="H14" s="97"/>
      <c r="I14" s="97"/>
      <c r="J14" s="97"/>
      <c r="K14" s="211" t="s">
        <v>123</v>
      </c>
      <c r="L14" s="97"/>
      <c r="M14" s="211" t="s">
        <v>124</v>
      </c>
      <c r="N14" s="97"/>
      <c r="O14" s="211" t="s">
        <v>134</v>
      </c>
      <c r="P14" s="97"/>
    </row>
    <row r="15" spans="1:16" x14ac:dyDescent="0.25">
      <c r="A15" s="211" t="s">
        <v>1</v>
      </c>
      <c r="B15" s="97"/>
      <c r="C15" s="97"/>
      <c r="D15" s="97"/>
      <c r="E15" s="97"/>
      <c r="F15" s="97"/>
      <c r="G15" s="97"/>
      <c r="H15" s="97"/>
      <c r="I15" s="97"/>
      <c r="J15" s="97"/>
      <c r="K15" s="211" t="s">
        <v>12</v>
      </c>
      <c r="L15" s="97"/>
      <c r="M15" s="211" t="s">
        <v>13</v>
      </c>
      <c r="N15" s="97"/>
      <c r="O15" s="211" t="s">
        <v>14</v>
      </c>
      <c r="P15" s="97"/>
    </row>
    <row r="16" spans="1:16" x14ac:dyDescent="0.25">
      <c r="A16" s="213" t="s">
        <v>1</v>
      </c>
      <c r="B16" s="97"/>
      <c r="C16" s="213" t="s">
        <v>137</v>
      </c>
      <c r="D16" s="97"/>
      <c r="E16" s="97"/>
      <c r="F16" s="97"/>
      <c r="G16" s="97"/>
      <c r="H16" s="97"/>
      <c r="I16" s="97"/>
      <c r="J16" s="97"/>
      <c r="K16" s="214">
        <v>1332860.21</v>
      </c>
      <c r="L16" s="97"/>
      <c r="M16" s="214">
        <v>1197283.95</v>
      </c>
      <c r="N16" s="97"/>
      <c r="O16" s="215">
        <v>89.83</v>
      </c>
      <c r="P16" s="97"/>
    </row>
    <row r="17" spans="1:16" x14ac:dyDescent="0.25">
      <c r="A17" s="216" t="s">
        <v>1</v>
      </c>
      <c r="B17" s="97"/>
      <c r="C17" s="216" t="s">
        <v>138</v>
      </c>
      <c r="D17" s="97"/>
      <c r="E17" s="97"/>
      <c r="F17" s="97"/>
      <c r="G17" s="97"/>
      <c r="H17" s="97"/>
      <c r="I17" s="97"/>
      <c r="J17" s="97"/>
      <c r="K17" s="217">
        <v>1332860.21</v>
      </c>
      <c r="L17" s="97"/>
      <c r="M17" s="217">
        <v>1197283.95</v>
      </c>
      <c r="N17" s="97"/>
      <c r="O17" s="218">
        <v>89.83</v>
      </c>
      <c r="P17" s="97"/>
    </row>
    <row r="18" spans="1:16" x14ac:dyDescent="0.25">
      <c r="A18" s="216" t="s">
        <v>1</v>
      </c>
      <c r="B18" s="97"/>
      <c r="C18" s="216" t="s">
        <v>139</v>
      </c>
      <c r="D18" s="97"/>
      <c r="E18" s="97"/>
      <c r="F18" s="97"/>
      <c r="G18" s="97"/>
      <c r="H18" s="97"/>
      <c r="I18" s="97"/>
      <c r="J18" s="97"/>
      <c r="K18" s="217">
        <v>1332860.21</v>
      </c>
      <c r="L18" s="97"/>
      <c r="M18" s="217">
        <v>1197283.95</v>
      </c>
      <c r="N18" s="97"/>
      <c r="O18" s="218">
        <v>89.83</v>
      </c>
      <c r="P18" s="97"/>
    </row>
    <row r="19" spans="1:16" x14ac:dyDescent="0.25">
      <c r="A19" s="216" t="s">
        <v>1</v>
      </c>
      <c r="B19" s="97"/>
      <c r="C19" s="216" t="s">
        <v>140</v>
      </c>
      <c r="D19" s="97"/>
      <c r="E19" s="97"/>
      <c r="F19" s="97"/>
      <c r="G19" s="97"/>
      <c r="H19" s="97"/>
      <c r="I19" s="97"/>
      <c r="J19" s="97"/>
      <c r="K19" s="217">
        <v>1332860.21</v>
      </c>
      <c r="L19" s="97"/>
      <c r="M19" s="217">
        <v>1197283.95</v>
      </c>
      <c r="N19" s="97"/>
      <c r="O19" s="218">
        <v>89.83</v>
      </c>
      <c r="P19" s="97"/>
    </row>
    <row r="20" spans="1:16" x14ac:dyDescent="0.25">
      <c r="A20" s="219" t="s">
        <v>1</v>
      </c>
      <c r="B20" s="97"/>
      <c r="C20" s="219" t="s">
        <v>105</v>
      </c>
      <c r="D20" s="97"/>
      <c r="E20" s="97"/>
      <c r="F20" s="97"/>
      <c r="G20" s="97"/>
      <c r="H20" s="97"/>
      <c r="I20" s="97"/>
      <c r="J20" s="97"/>
      <c r="K20" s="220">
        <v>104490.63</v>
      </c>
      <c r="L20" s="97"/>
      <c r="M20" s="220">
        <v>49168.89</v>
      </c>
      <c r="N20" s="97"/>
      <c r="O20" s="221">
        <v>47.06</v>
      </c>
      <c r="P20" s="97"/>
    </row>
    <row r="21" spans="1:16" x14ac:dyDescent="0.25">
      <c r="A21" s="219" t="s">
        <v>1</v>
      </c>
      <c r="B21" s="97"/>
      <c r="C21" s="219" t="s">
        <v>106</v>
      </c>
      <c r="D21" s="97"/>
      <c r="E21" s="97"/>
      <c r="F21" s="97"/>
      <c r="G21" s="97"/>
      <c r="H21" s="97"/>
      <c r="I21" s="97"/>
      <c r="J21" s="97"/>
      <c r="K21" s="220">
        <v>63746.64</v>
      </c>
      <c r="L21" s="97"/>
      <c r="M21" s="220">
        <v>8424.9</v>
      </c>
      <c r="N21" s="97"/>
      <c r="O21" s="221">
        <v>13.22</v>
      </c>
      <c r="P21" s="97"/>
    </row>
    <row r="22" spans="1:16" x14ac:dyDescent="0.25">
      <c r="A22" s="219" t="s">
        <v>1</v>
      </c>
      <c r="B22" s="97"/>
      <c r="C22" s="219" t="s">
        <v>107</v>
      </c>
      <c r="D22" s="97"/>
      <c r="E22" s="97"/>
      <c r="F22" s="97"/>
      <c r="G22" s="97"/>
      <c r="H22" s="97"/>
      <c r="I22" s="97"/>
      <c r="J22" s="97"/>
      <c r="K22" s="220">
        <v>40743.99</v>
      </c>
      <c r="L22" s="97"/>
      <c r="M22" s="220">
        <v>40743.99</v>
      </c>
      <c r="N22" s="97"/>
      <c r="O22" s="221">
        <v>100</v>
      </c>
      <c r="P22" s="97"/>
    </row>
    <row r="23" spans="1:16" x14ac:dyDescent="0.25">
      <c r="A23" s="219" t="s">
        <v>1</v>
      </c>
      <c r="B23" s="97"/>
      <c r="C23" s="219" t="s">
        <v>108</v>
      </c>
      <c r="D23" s="97"/>
      <c r="E23" s="97"/>
      <c r="F23" s="97"/>
      <c r="G23" s="97"/>
      <c r="H23" s="97"/>
      <c r="I23" s="97"/>
      <c r="J23" s="97"/>
      <c r="K23" s="220">
        <v>43</v>
      </c>
      <c r="L23" s="97"/>
      <c r="M23" s="220">
        <v>42.5</v>
      </c>
      <c r="N23" s="97"/>
      <c r="O23" s="221">
        <v>98.84</v>
      </c>
      <c r="P23" s="97"/>
    </row>
    <row r="24" spans="1:16" x14ac:dyDescent="0.25">
      <c r="A24" s="219" t="s">
        <v>1</v>
      </c>
      <c r="B24" s="97"/>
      <c r="C24" s="219" t="s">
        <v>109</v>
      </c>
      <c r="D24" s="97"/>
      <c r="E24" s="97"/>
      <c r="F24" s="97"/>
      <c r="G24" s="97"/>
      <c r="H24" s="97"/>
      <c r="I24" s="97"/>
      <c r="J24" s="97"/>
      <c r="K24" s="220">
        <v>43</v>
      </c>
      <c r="L24" s="97"/>
      <c r="M24" s="220">
        <v>42.5</v>
      </c>
      <c r="N24" s="97"/>
      <c r="O24" s="221">
        <v>98.84</v>
      </c>
      <c r="P24" s="97"/>
    </row>
    <row r="25" spans="1:16" x14ac:dyDescent="0.25">
      <c r="A25" s="219" t="s">
        <v>1</v>
      </c>
      <c r="B25" s="97"/>
      <c r="C25" s="219" t="s">
        <v>110</v>
      </c>
      <c r="D25" s="97"/>
      <c r="E25" s="97"/>
      <c r="F25" s="97"/>
      <c r="G25" s="97"/>
      <c r="H25" s="97"/>
      <c r="I25" s="97"/>
      <c r="J25" s="97"/>
      <c r="K25" s="220">
        <v>10981.57</v>
      </c>
      <c r="L25" s="97"/>
      <c r="M25" s="220">
        <v>4709.1099999999997</v>
      </c>
      <c r="N25" s="97"/>
      <c r="O25" s="221">
        <v>42.88</v>
      </c>
      <c r="P25" s="97"/>
    </row>
    <row r="26" spans="1:16" x14ac:dyDescent="0.25">
      <c r="A26" s="219" t="s">
        <v>1</v>
      </c>
      <c r="B26" s="97"/>
      <c r="C26" s="219" t="s">
        <v>111</v>
      </c>
      <c r="D26" s="97"/>
      <c r="E26" s="97"/>
      <c r="F26" s="97"/>
      <c r="G26" s="97"/>
      <c r="H26" s="97"/>
      <c r="I26" s="97"/>
      <c r="J26" s="97"/>
      <c r="K26" s="220">
        <v>10981.57</v>
      </c>
      <c r="L26" s="97"/>
      <c r="M26" s="220">
        <v>4709.1099999999997</v>
      </c>
      <c r="N26" s="97"/>
      <c r="O26" s="221">
        <v>42.88</v>
      </c>
      <c r="P26" s="97"/>
    </row>
    <row r="27" spans="1:16" x14ac:dyDescent="0.25">
      <c r="A27" s="219" t="s">
        <v>1</v>
      </c>
      <c r="B27" s="97"/>
      <c r="C27" s="219" t="s">
        <v>112</v>
      </c>
      <c r="D27" s="97"/>
      <c r="E27" s="97"/>
      <c r="F27" s="97"/>
      <c r="G27" s="97"/>
      <c r="H27" s="97"/>
      <c r="I27" s="97"/>
      <c r="J27" s="97"/>
      <c r="K27" s="220">
        <v>1215163.69</v>
      </c>
      <c r="L27" s="97"/>
      <c r="M27" s="220">
        <v>1141987.23</v>
      </c>
      <c r="N27" s="97"/>
      <c r="O27" s="221">
        <v>93.98</v>
      </c>
      <c r="P27" s="97"/>
    </row>
    <row r="28" spans="1:16" x14ac:dyDescent="0.25">
      <c r="A28" s="219" t="s">
        <v>1</v>
      </c>
      <c r="B28" s="97"/>
      <c r="C28" s="219" t="s">
        <v>113</v>
      </c>
      <c r="D28" s="97"/>
      <c r="E28" s="97"/>
      <c r="F28" s="97"/>
      <c r="G28" s="97"/>
      <c r="H28" s="97"/>
      <c r="I28" s="97"/>
      <c r="J28" s="97"/>
      <c r="K28" s="220">
        <v>1716.56</v>
      </c>
      <c r="L28" s="97"/>
      <c r="M28" s="220">
        <v>1736.1</v>
      </c>
      <c r="N28" s="97"/>
      <c r="O28" s="221">
        <v>101.14</v>
      </c>
      <c r="P28" s="97"/>
    </row>
    <row r="29" spans="1:16" x14ac:dyDescent="0.25">
      <c r="A29" s="219" t="s">
        <v>1</v>
      </c>
      <c r="B29" s="97"/>
      <c r="C29" s="219" t="s">
        <v>114</v>
      </c>
      <c r="D29" s="97"/>
      <c r="E29" s="97"/>
      <c r="F29" s="97"/>
      <c r="G29" s="97"/>
      <c r="H29" s="97"/>
      <c r="I29" s="97"/>
      <c r="J29" s="97"/>
      <c r="K29" s="220">
        <v>1081590</v>
      </c>
      <c r="L29" s="97"/>
      <c r="M29" s="220">
        <v>1083491.1100000001</v>
      </c>
      <c r="N29" s="97"/>
      <c r="O29" s="221">
        <v>100.18</v>
      </c>
      <c r="P29" s="97"/>
    </row>
    <row r="30" spans="1:16" x14ac:dyDescent="0.25">
      <c r="A30" s="219" t="s">
        <v>1</v>
      </c>
      <c r="B30" s="97"/>
      <c r="C30" s="219" t="s">
        <v>115</v>
      </c>
      <c r="D30" s="97"/>
      <c r="E30" s="97"/>
      <c r="F30" s="97"/>
      <c r="G30" s="97"/>
      <c r="H30" s="97"/>
      <c r="I30" s="97"/>
      <c r="J30" s="97"/>
      <c r="K30" s="220">
        <v>1255</v>
      </c>
      <c r="L30" s="97"/>
      <c r="M30" s="220">
        <v>1253.4000000000001</v>
      </c>
      <c r="N30" s="97"/>
      <c r="O30" s="221">
        <v>99.87</v>
      </c>
      <c r="P30" s="97"/>
    </row>
    <row r="31" spans="1:16" x14ac:dyDescent="0.25">
      <c r="A31" s="219" t="s">
        <v>1</v>
      </c>
      <c r="B31" s="97"/>
      <c r="C31" s="219" t="s">
        <v>116</v>
      </c>
      <c r="D31" s="97"/>
      <c r="E31" s="97"/>
      <c r="F31" s="97"/>
      <c r="G31" s="97"/>
      <c r="H31" s="97"/>
      <c r="I31" s="97"/>
      <c r="J31" s="97"/>
      <c r="K31" s="220">
        <v>9727.1299999999992</v>
      </c>
      <c r="L31" s="97"/>
      <c r="M31" s="220">
        <v>9837.8700000000008</v>
      </c>
      <c r="N31" s="97"/>
      <c r="O31" s="221">
        <v>101.14</v>
      </c>
      <c r="P31" s="97"/>
    </row>
    <row r="32" spans="1:16" x14ac:dyDescent="0.25">
      <c r="A32" s="219" t="s">
        <v>1</v>
      </c>
      <c r="B32" s="97"/>
      <c r="C32" s="219" t="s">
        <v>117</v>
      </c>
      <c r="D32" s="97"/>
      <c r="E32" s="97"/>
      <c r="F32" s="97"/>
      <c r="G32" s="97"/>
      <c r="H32" s="97"/>
      <c r="I32" s="97"/>
      <c r="J32" s="97"/>
      <c r="K32" s="220">
        <v>120875</v>
      </c>
      <c r="L32" s="97"/>
      <c r="M32" s="220">
        <v>45668.75</v>
      </c>
      <c r="N32" s="97"/>
      <c r="O32" s="221">
        <v>37.78</v>
      </c>
      <c r="P32" s="97"/>
    </row>
    <row r="33" spans="1:16" x14ac:dyDescent="0.25">
      <c r="A33" s="219" t="s">
        <v>1</v>
      </c>
      <c r="B33" s="97"/>
      <c r="C33" s="219" t="s">
        <v>118</v>
      </c>
      <c r="D33" s="97"/>
      <c r="E33" s="97"/>
      <c r="F33" s="97"/>
      <c r="G33" s="97"/>
      <c r="H33" s="97"/>
      <c r="I33" s="97"/>
      <c r="J33" s="97"/>
      <c r="K33" s="220">
        <v>2181.3200000000002</v>
      </c>
      <c r="L33" s="97"/>
      <c r="M33" s="220">
        <v>1376.22</v>
      </c>
      <c r="N33" s="97"/>
      <c r="O33" s="221">
        <v>63.09</v>
      </c>
      <c r="P33" s="97"/>
    </row>
    <row r="34" spans="1:16" x14ac:dyDescent="0.25">
      <c r="A34" s="219" t="s">
        <v>1</v>
      </c>
      <c r="B34" s="97"/>
      <c r="C34" s="219" t="s">
        <v>119</v>
      </c>
      <c r="D34" s="97"/>
      <c r="E34" s="97"/>
      <c r="F34" s="97"/>
      <c r="G34" s="97"/>
      <c r="H34" s="97"/>
      <c r="I34" s="97"/>
      <c r="J34" s="97"/>
      <c r="K34" s="220">
        <v>2181.3200000000002</v>
      </c>
      <c r="L34" s="97"/>
      <c r="M34" s="220">
        <v>1376.22</v>
      </c>
      <c r="N34" s="97"/>
      <c r="O34" s="221">
        <v>63.09</v>
      </c>
      <c r="P34" s="97"/>
    </row>
    <row r="35" spans="1:16" x14ac:dyDescent="0.25">
      <c r="A35" s="222" t="s">
        <v>1</v>
      </c>
      <c r="B35" s="223"/>
      <c r="C35" s="222" t="s">
        <v>141</v>
      </c>
      <c r="D35" s="223"/>
      <c r="E35" s="222" t="s">
        <v>142</v>
      </c>
      <c r="F35" s="223"/>
      <c r="G35" s="223"/>
      <c r="H35" s="223"/>
      <c r="I35" s="223"/>
      <c r="J35" s="223"/>
      <c r="K35" s="224">
        <v>40743.99</v>
      </c>
      <c r="L35" s="223"/>
      <c r="M35" s="224">
        <v>40743.99</v>
      </c>
      <c r="N35" s="223"/>
      <c r="O35" s="225">
        <v>100</v>
      </c>
      <c r="P35" s="223"/>
    </row>
    <row r="36" spans="1:16" x14ac:dyDescent="0.25">
      <c r="A36" s="226"/>
      <c r="B36" s="227"/>
      <c r="C36" s="226" t="s">
        <v>143</v>
      </c>
      <c r="D36" s="227"/>
      <c r="E36" s="226" t="s">
        <v>144</v>
      </c>
      <c r="F36" s="227"/>
      <c r="G36" s="227"/>
      <c r="H36" s="227"/>
      <c r="I36" s="227"/>
      <c r="J36" s="227"/>
      <c r="K36" s="228">
        <v>40743.99</v>
      </c>
      <c r="L36" s="227"/>
      <c r="M36" s="228">
        <v>40743.99</v>
      </c>
      <c r="N36" s="227"/>
      <c r="O36" s="229">
        <v>100</v>
      </c>
      <c r="P36" s="227"/>
    </row>
    <row r="37" spans="1:16" x14ac:dyDescent="0.25">
      <c r="A37" s="219" t="s">
        <v>1</v>
      </c>
      <c r="B37" s="97"/>
      <c r="C37" s="219" t="s">
        <v>105</v>
      </c>
      <c r="D37" s="97"/>
      <c r="E37" s="97"/>
      <c r="F37" s="97"/>
      <c r="G37" s="97"/>
      <c r="H37" s="97"/>
      <c r="I37" s="97"/>
      <c r="J37" s="97"/>
      <c r="K37" s="220">
        <v>40743.99</v>
      </c>
      <c r="L37" s="97"/>
      <c r="M37" s="220">
        <v>40743.99</v>
      </c>
      <c r="N37" s="97"/>
      <c r="O37" s="221">
        <v>100</v>
      </c>
      <c r="P37" s="97"/>
    </row>
    <row r="38" spans="1:16" x14ac:dyDescent="0.25">
      <c r="A38" s="219" t="s">
        <v>1</v>
      </c>
      <c r="B38" s="97"/>
      <c r="C38" s="219" t="s">
        <v>107</v>
      </c>
      <c r="D38" s="97"/>
      <c r="E38" s="97"/>
      <c r="F38" s="97"/>
      <c r="G38" s="97"/>
      <c r="H38" s="97"/>
      <c r="I38" s="97"/>
      <c r="J38" s="97"/>
      <c r="K38" s="220">
        <v>40743.99</v>
      </c>
      <c r="L38" s="97"/>
      <c r="M38" s="220">
        <v>40743.99</v>
      </c>
      <c r="N38" s="97"/>
      <c r="O38" s="221">
        <v>100</v>
      </c>
      <c r="P38" s="97"/>
    </row>
    <row r="39" spans="1:16" x14ac:dyDescent="0.25">
      <c r="A39" s="230" t="s">
        <v>1</v>
      </c>
      <c r="B39" s="97"/>
      <c r="C39" s="230" t="s">
        <v>145</v>
      </c>
      <c r="D39" s="97"/>
      <c r="E39" s="230" t="s">
        <v>146</v>
      </c>
      <c r="F39" s="97"/>
      <c r="G39" s="97"/>
      <c r="H39" s="97"/>
      <c r="I39" s="97"/>
      <c r="J39" s="97"/>
      <c r="K39" s="231">
        <v>40267.99</v>
      </c>
      <c r="L39" s="97"/>
      <c r="M39" s="231">
        <v>40278.89</v>
      </c>
      <c r="N39" s="97"/>
      <c r="O39" s="232">
        <v>100.03</v>
      </c>
      <c r="P39" s="97"/>
    </row>
    <row r="40" spans="1:16" x14ac:dyDescent="0.25">
      <c r="A40" s="145" t="s">
        <v>1</v>
      </c>
      <c r="B40" s="97"/>
      <c r="C40" s="145" t="s">
        <v>147</v>
      </c>
      <c r="D40" s="97"/>
      <c r="E40" s="145" t="s">
        <v>148</v>
      </c>
      <c r="F40" s="97"/>
      <c r="G40" s="97"/>
      <c r="H40" s="97"/>
      <c r="I40" s="97"/>
      <c r="J40" s="97"/>
      <c r="K40" s="116" t="s">
        <v>1</v>
      </c>
      <c r="L40" s="97"/>
      <c r="M40" s="116">
        <v>1527.89</v>
      </c>
      <c r="N40" s="97"/>
      <c r="O40" s="125" t="s">
        <v>1</v>
      </c>
      <c r="P40" s="97"/>
    </row>
    <row r="41" spans="1:16" x14ac:dyDescent="0.25">
      <c r="A41" s="145" t="s">
        <v>1</v>
      </c>
      <c r="B41" s="97"/>
      <c r="C41" s="145" t="s">
        <v>149</v>
      </c>
      <c r="D41" s="97"/>
      <c r="E41" s="145" t="s">
        <v>150</v>
      </c>
      <c r="F41" s="97"/>
      <c r="G41" s="97"/>
      <c r="H41" s="97"/>
      <c r="I41" s="97"/>
      <c r="J41" s="97"/>
      <c r="K41" s="116" t="s">
        <v>1</v>
      </c>
      <c r="L41" s="97"/>
      <c r="M41" s="116">
        <v>130</v>
      </c>
      <c r="N41" s="97"/>
      <c r="O41" s="125" t="s">
        <v>1</v>
      </c>
      <c r="P41" s="97"/>
    </row>
    <row r="42" spans="1:16" x14ac:dyDescent="0.25">
      <c r="A42" s="145" t="s">
        <v>1</v>
      </c>
      <c r="B42" s="97"/>
      <c r="C42" s="145" t="s">
        <v>151</v>
      </c>
      <c r="D42" s="97"/>
      <c r="E42" s="145" t="s">
        <v>152</v>
      </c>
      <c r="F42" s="97"/>
      <c r="G42" s="97"/>
      <c r="H42" s="97"/>
      <c r="I42" s="97"/>
      <c r="J42" s="97"/>
      <c r="K42" s="116" t="s">
        <v>1</v>
      </c>
      <c r="L42" s="97"/>
      <c r="M42" s="116">
        <v>211.5</v>
      </c>
      <c r="N42" s="97"/>
      <c r="O42" s="125" t="s">
        <v>1</v>
      </c>
      <c r="P42" s="97"/>
    </row>
    <row r="43" spans="1:16" x14ac:dyDescent="0.25">
      <c r="A43" s="145" t="s">
        <v>1</v>
      </c>
      <c r="B43" s="97"/>
      <c r="C43" s="145" t="s">
        <v>153</v>
      </c>
      <c r="D43" s="97"/>
      <c r="E43" s="145" t="s">
        <v>154</v>
      </c>
      <c r="F43" s="97"/>
      <c r="G43" s="97"/>
      <c r="H43" s="97"/>
      <c r="I43" s="97"/>
      <c r="J43" s="97"/>
      <c r="K43" s="116" t="s">
        <v>1</v>
      </c>
      <c r="L43" s="97"/>
      <c r="M43" s="116">
        <v>5910.45</v>
      </c>
      <c r="N43" s="97"/>
      <c r="O43" s="125" t="s">
        <v>1</v>
      </c>
      <c r="P43" s="97"/>
    </row>
    <row r="44" spans="1:16" x14ac:dyDescent="0.25">
      <c r="A44" s="145" t="s">
        <v>1</v>
      </c>
      <c r="B44" s="97"/>
      <c r="C44" s="145" t="s">
        <v>155</v>
      </c>
      <c r="D44" s="97"/>
      <c r="E44" s="145" t="s">
        <v>156</v>
      </c>
      <c r="F44" s="97"/>
      <c r="G44" s="97"/>
      <c r="H44" s="97"/>
      <c r="I44" s="97"/>
      <c r="J44" s="97"/>
      <c r="K44" s="116" t="s">
        <v>1</v>
      </c>
      <c r="L44" s="97"/>
      <c r="M44" s="116">
        <v>14349.11</v>
      </c>
      <c r="N44" s="97"/>
      <c r="O44" s="125" t="s">
        <v>1</v>
      </c>
      <c r="P44" s="97"/>
    </row>
    <row r="45" spans="1:16" x14ac:dyDescent="0.25">
      <c r="A45" s="145" t="s">
        <v>1</v>
      </c>
      <c r="B45" s="97"/>
      <c r="C45" s="145" t="s">
        <v>157</v>
      </c>
      <c r="D45" s="97"/>
      <c r="E45" s="145" t="s">
        <v>158</v>
      </c>
      <c r="F45" s="97"/>
      <c r="G45" s="97"/>
      <c r="H45" s="97"/>
      <c r="I45" s="97"/>
      <c r="J45" s="97"/>
      <c r="K45" s="116" t="s">
        <v>1</v>
      </c>
      <c r="L45" s="97"/>
      <c r="M45" s="116">
        <v>1246.17</v>
      </c>
      <c r="N45" s="97"/>
      <c r="O45" s="125" t="s">
        <v>1</v>
      </c>
      <c r="P45" s="97"/>
    </row>
    <row r="46" spans="1:16" x14ac:dyDescent="0.25">
      <c r="A46" s="145" t="s">
        <v>1</v>
      </c>
      <c r="B46" s="97"/>
      <c r="C46" s="145" t="s">
        <v>159</v>
      </c>
      <c r="D46" s="97"/>
      <c r="E46" s="145" t="s">
        <v>160</v>
      </c>
      <c r="F46" s="97"/>
      <c r="G46" s="97"/>
      <c r="H46" s="97"/>
      <c r="I46" s="97"/>
      <c r="J46" s="97"/>
      <c r="K46" s="116" t="s">
        <v>1</v>
      </c>
      <c r="L46" s="97"/>
      <c r="M46" s="116">
        <v>440.69</v>
      </c>
      <c r="N46" s="97"/>
      <c r="O46" s="125" t="s">
        <v>1</v>
      </c>
      <c r="P46" s="97"/>
    </row>
    <row r="47" spans="1:16" x14ac:dyDescent="0.25">
      <c r="A47" s="145" t="s">
        <v>1</v>
      </c>
      <c r="B47" s="97"/>
      <c r="C47" s="145" t="s">
        <v>161</v>
      </c>
      <c r="D47" s="97"/>
      <c r="E47" s="145" t="s">
        <v>162</v>
      </c>
      <c r="F47" s="97"/>
      <c r="G47" s="97"/>
      <c r="H47" s="97"/>
      <c r="I47" s="97"/>
      <c r="J47" s="97"/>
      <c r="K47" s="116" t="s">
        <v>1</v>
      </c>
      <c r="L47" s="97"/>
      <c r="M47" s="116">
        <v>1651.15</v>
      </c>
      <c r="N47" s="97"/>
      <c r="O47" s="125" t="s">
        <v>1</v>
      </c>
      <c r="P47" s="97"/>
    </row>
    <row r="48" spans="1:16" x14ac:dyDescent="0.25">
      <c r="A48" s="145" t="s">
        <v>1</v>
      </c>
      <c r="B48" s="97"/>
      <c r="C48" s="145" t="s">
        <v>163</v>
      </c>
      <c r="D48" s="97"/>
      <c r="E48" s="145" t="s">
        <v>164</v>
      </c>
      <c r="F48" s="97"/>
      <c r="G48" s="97"/>
      <c r="H48" s="97"/>
      <c r="I48" s="97"/>
      <c r="J48" s="97"/>
      <c r="K48" s="116" t="s">
        <v>1</v>
      </c>
      <c r="L48" s="97"/>
      <c r="M48" s="116">
        <v>6342.64</v>
      </c>
      <c r="N48" s="97"/>
      <c r="O48" s="125" t="s">
        <v>1</v>
      </c>
      <c r="P48" s="97"/>
    </row>
    <row r="49" spans="1:16" x14ac:dyDescent="0.25">
      <c r="A49" s="145" t="s">
        <v>1</v>
      </c>
      <c r="B49" s="97"/>
      <c r="C49" s="145" t="s">
        <v>165</v>
      </c>
      <c r="D49" s="97"/>
      <c r="E49" s="145" t="s">
        <v>166</v>
      </c>
      <c r="F49" s="97"/>
      <c r="G49" s="97"/>
      <c r="H49" s="97"/>
      <c r="I49" s="97"/>
      <c r="J49" s="97"/>
      <c r="K49" s="116" t="s">
        <v>1</v>
      </c>
      <c r="L49" s="97"/>
      <c r="M49" s="116">
        <v>2666.67</v>
      </c>
      <c r="N49" s="97"/>
      <c r="O49" s="125" t="s">
        <v>1</v>
      </c>
      <c r="P49" s="97"/>
    </row>
    <row r="50" spans="1:16" x14ac:dyDescent="0.25">
      <c r="A50" s="145" t="s">
        <v>1</v>
      </c>
      <c r="B50" s="97"/>
      <c r="C50" s="145" t="s">
        <v>167</v>
      </c>
      <c r="D50" s="97"/>
      <c r="E50" s="145" t="s">
        <v>168</v>
      </c>
      <c r="F50" s="97"/>
      <c r="G50" s="97"/>
      <c r="H50" s="97"/>
      <c r="I50" s="97"/>
      <c r="J50" s="97"/>
      <c r="K50" s="116" t="s">
        <v>1</v>
      </c>
      <c r="L50" s="97"/>
      <c r="M50" s="116">
        <v>929.8</v>
      </c>
      <c r="N50" s="97"/>
      <c r="O50" s="125" t="s">
        <v>1</v>
      </c>
      <c r="P50" s="97"/>
    </row>
    <row r="51" spans="1:16" x14ac:dyDescent="0.25">
      <c r="A51" s="145" t="s">
        <v>1</v>
      </c>
      <c r="B51" s="97"/>
      <c r="C51" s="145" t="s">
        <v>169</v>
      </c>
      <c r="D51" s="97"/>
      <c r="E51" s="145" t="s">
        <v>170</v>
      </c>
      <c r="F51" s="97"/>
      <c r="G51" s="97"/>
      <c r="H51" s="97"/>
      <c r="I51" s="97"/>
      <c r="J51" s="97"/>
      <c r="K51" s="116" t="s">
        <v>1</v>
      </c>
      <c r="L51" s="97"/>
      <c r="M51" s="116">
        <v>1455.49</v>
      </c>
      <c r="N51" s="97"/>
      <c r="O51" s="125" t="s">
        <v>1</v>
      </c>
      <c r="P51" s="97"/>
    </row>
    <row r="52" spans="1:16" x14ac:dyDescent="0.25">
      <c r="A52" s="145" t="s">
        <v>1</v>
      </c>
      <c r="B52" s="97"/>
      <c r="C52" s="145" t="s">
        <v>171</v>
      </c>
      <c r="D52" s="97"/>
      <c r="E52" s="145" t="s">
        <v>172</v>
      </c>
      <c r="F52" s="97"/>
      <c r="G52" s="97"/>
      <c r="H52" s="97"/>
      <c r="I52" s="97"/>
      <c r="J52" s="97"/>
      <c r="K52" s="116" t="s">
        <v>1</v>
      </c>
      <c r="L52" s="97"/>
      <c r="M52" s="116">
        <v>157</v>
      </c>
      <c r="N52" s="97"/>
      <c r="O52" s="125" t="s">
        <v>1</v>
      </c>
      <c r="P52" s="97"/>
    </row>
    <row r="53" spans="1:16" x14ac:dyDescent="0.25">
      <c r="A53" s="145" t="s">
        <v>1</v>
      </c>
      <c r="B53" s="97"/>
      <c r="C53" s="145" t="s">
        <v>173</v>
      </c>
      <c r="D53" s="97"/>
      <c r="E53" s="145" t="s">
        <v>174</v>
      </c>
      <c r="F53" s="97"/>
      <c r="G53" s="97"/>
      <c r="H53" s="97"/>
      <c r="I53" s="97"/>
      <c r="J53" s="97"/>
      <c r="K53" s="116" t="s">
        <v>1</v>
      </c>
      <c r="L53" s="97"/>
      <c r="M53" s="116">
        <v>1871.4</v>
      </c>
      <c r="N53" s="97"/>
      <c r="O53" s="125" t="s">
        <v>1</v>
      </c>
      <c r="P53" s="97"/>
    </row>
    <row r="54" spans="1:16" x14ac:dyDescent="0.25">
      <c r="A54" s="145" t="s">
        <v>1</v>
      </c>
      <c r="B54" s="97"/>
      <c r="C54" s="145" t="s">
        <v>175</v>
      </c>
      <c r="D54" s="97"/>
      <c r="E54" s="145" t="s">
        <v>176</v>
      </c>
      <c r="F54" s="97"/>
      <c r="G54" s="97"/>
      <c r="H54" s="97"/>
      <c r="I54" s="97"/>
      <c r="J54" s="97"/>
      <c r="K54" s="116" t="s">
        <v>1</v>
      </c>
      <c r="L54" s="97"/>
      <c r="M54" s="116">
        <v>670</v>
      </c>
      <c r="N54" s="97"/>
      <c r="O54" s="125" t="s">
        <v>1</v>
      </c>
      <c r="P54" s="97"/>
    </row>
    <row r="55" spans="1:16" x14ac:dyDescent="0.25">
      <c r="A55" s="145" t="s">
        <v>1</v>
      </c>
      <c r="B55" s="97"/>
      <c r="C55" s="145" t="s">
        <v>177</v>
      </c>
      <c r="D55" s="97"/>
      <c r="E55" s="145" t="s">
        <v>178</v>
      </c>
      <c r="F55" s="97"/>
      <c r="G55" s="97"/>
      <c r="H55" s="97"/>
      <c r="I55" s="97"/>
      <c r="J55" s="97"/>
      <c r="K55" s="116" t="s">
        <v>1</v>
      </c>
      <c r="L55" s="97"/>
      <c r="M55" s="116">
        <v>523.92999999999995</v>
      </c>
      <c r="N55" s="97"/>
      <c r="O55" s="125" t="s">
        <v>1</v>
      </c>
      <c r="P55" s="97"/>
    </row>
    <row r="56" spans="1:16" x14ac:dyDescent="0.25">
      <c r="A56" s="145" t="s">
        <v>1</v>
      </c>
      <c r="B56" s="97"/>
      <c r="C56" s="145" t="s">
        <v>179</v>
      </c>
      <c r="D56" s="97"/>
      <c r="E56" s="145" t="s">
        <v>180</v>
      </c>
      <c r="F56" s="97"/>
      <c r="G56" s="97"/>
      <c r="H56" s="97"/>
      <c r="I56" s="97"/>
      <c r="J56" s="97"/>
      <c r="K56" s="116" t="s">
        <v>1</v>
      </c>
      <c r="L56" s="97"/>
      <c r="M56" s="116">
        <v>195</v>
      </c>
      <c r="N56" s="97"/>
      <c r="O56" s="125" t="s">
        <v>1</v>
      </c>
      <c r="P56" s="97"/>
    </row>
    <row r="57" spans="1:16" x14ac:dyDescent="0.25">
      <c r="A57" s="230" t="s">
        <v>1</v>
      </c>
      <c r="B57" s="97"/>
      <c r="C57" s="230" t="s">
        <v>181</v>
      </c>
      <c r="D57" s="97"/>
      <c r="E57" s="230" t="s">
        <v>182</v>
      </c>
      <c r="F57" s="97"/>
      <c r="G57" s="97"/>
      <c r="H57" s="97"/>
      <c r="I57" s="97"/>
      <c r="J57" s="97"/>
      <c r="K57" s="231">
        <v>476</v>
      </c>
      <c r="L57" s="97"/>
      <c r="M57" s="231">
        <v>465.1</v>
      </c>
      <c r="N57" s="97"/>
      <c r="O57" s="232">
        <v>97.71</v>
      </c>
      <c r="P57" s="97"/>
    </row>
    <row r="58" spans="1:16" x14ac:dyDescent="0.25">
      <c r="A58" s="145" t="s">
        <v>1</v>
      </c>
      <c r="B58" s="97"/>
      <c r="C58" s="145" t="s">
        <v>183</v>
      </c>
      <c r="D58" s="97"/>
      <c r="E58" s="145" t="s">
        <v>184</v>
      </c>
      <c r="F58" s="97"/>
      <c r="G58" s="97"/>
      <c r="H58" s="97"/>
      <c r="I58" s="97"/>
      <c r="J58" s="97"/>
      <c r="K58" s="116" t="s">
        <v>1</v>
      </c>
      <c r="L58" s="97"/>
      <c r="M58" s="116">
        <v>465.1</v>
      </c>
      <c r="N58" s="97"/>
      <c r="O58" s="125" t="s">
        <v>1</v>
      </c>
      <c r="P58" s="97"/>
    </row>
    <row r="59" spans="1:16" x14ac:dyDescent="0.25">
      <c r="A59" s="222" t="s">
        <v>1</v>
      </c>
      <c r="B59" s="223"/>
      <c r="C59" s="222" t="s">
        <v>185</v>
      </c>
      <c r="D59" s="223"/>
      <c r="E59" s="222" t="s">
        <v>186</v>
      </c>
      <c r="F59" s="223"/>
      <c r="G59" s="223"/>
      <c r="H59" s="223"/>
      <c r="I59" s="223"/>
      <c r="J59" s="223"/>
      <c r="K59" s="224">
        <v>1247116.22</v>
      </c>
      <c r="L59" s="223"/>
      <c r="M59" s="224">
        <v>1153227.46</v>
      </c>
      <c r="N59" s="223"/>
      <c r="O59" s="225">
        <v>92.47</v>
      </c>
      <c r="P59" s="223"/>
    </row>
    <row r="60" spans="1:16" x14ac:dyDescent="0.25">
      <c r="A60" s="226"/>
      <c r="B60" s="227"/>
      <c r="C60" s="226" t="s">
        <v>187</v>
      </c>
      <c r="D60" s="227"/>
      <c r="E60" s="226" t="s">
        <v>188</v>
      </c>
      <c r="F60" s="227"/>
      <c r="G60" s="227"/>
      <c r="H60" s="227"/>
      <c r="I60" s="227"/>
      <c r="J60" s="227"/>
      <c r="K60" s="228">
        <v>2842.5</v>
      </c>
      <c r="L60" s="227"/>
      <c r="M60" s="228">
        <v>361</v>
      </c>
      <c r="N60" s="227"/>
      <c r="O60" s="229">
        <v>12.7</v>
      </c>
      <c r="P60" s="227"/>
    </row>
    <row r="61" spans="1:16" x14ac:dyDescent="0.25">
      <c r="A61" s="219" t="s">
        <v>1</v>
      </c>
      <c r="B61" s="97"/>
      <c r="C61" s="219" t="s">
        <v>105</v>
      </c>
      <c r="D61" s="97"/>
      <c r="E61" s="97"/>
      <c r="F61" s="97"/>
      <c r="G61" s="97"/>
      <c r="H61" s="97"/>
      <c r="I61" s="97"/>
      <c r="J61" s="97"/>
      <c r="K61" s="220">
        <v>2842.5</v>
      </c>
      <c r="L61" s="97"/>
      <c r="M61" s="220">
        <v>361</v>
      </c>
      <c r="N61" s="97"/>
      <c r="O61" s="221">
        <v>12.7</v>
      </c>
      <c r="P61" s="97"/>
    </row>
    <row r="62" spans="1:16" x14ac:dyDescent="0.25">
      <c r="A62" s="219" t="s">
        <v>1</v>
      </c>
      <c r="B62" s="97"/>
      <c r="C62" s="219" t="s">
        <v>106</v>
      </c>
      <c r="D62" s="97"/>
      <c r="E62" s="97"/>
      <c r="F62" s="97"/>
      <c r="G62" s="97"/>
      <c r="H62" s="97"/>
      <c r="I62" s="97"/>
      <c r="J62" s="97"/>
      <c r="K62" s="220">
        <v>2842.5</v>
      </c>
      <c r="L62" s="97"/>
      <c r="M62" s="220">
        <v>361</v>
      </c>
      <c r="N62" s="97"/>
      <c r="O62" s="221">
        <v>12.7</v>
      </c>
      <c r="P62" s="97"/>
    </row>
    <row r="63" spans="1:16" x14ac:dyDescent="0.25">
      <c r="A63" s="230" t="s">
        <v>1</v>
      </c>
      <c r="B63" s="97"/>
      <c r="C63" s="230" t="s">
        <v>189</v>
      </c>
      <c r="D63" s="97"/>
      <c r="E63" s="230" t="s">
        <v>190</v>
      </c>
      <c r="F63" s="97"/>
      <c r="G63" s="97"/>
      <c r="H63" s="97"/>
      <c r="I63" s="97"/>
      <c r="J63" s="97"/>
      <c r="K63" s="231">
        <v>200</v>
      </c>
      <c r="L63" s="97"/>
      <c r="M63" s="231">
        <v>205</v>
      </c>
      <c r="N63" s="97"/>
      <c r="O63" s="232">
        <v>102.5</v>
      </c>
      <c r="P63" s="97"/>
    </row>
    <row r="64" spans="1:16" x14ac:dyDescent="0.25">
      <c r="A64" s="145" t="s">
        <v>1</v>
      </c>
      <c r="B64" s="97"/>
      <c r="C64" s="145" t="s">
        <v>191</v>
      </c>
      <c r="D64" s="97"/>
      <c r="E64" s="145" t="s">
        <v>192</v>
      </c>
      <c r="F64" s="97"/>
      <c r="G64" s="97"/>
      <c r="H64" s="97"/>
      <c r="I64" s="97"/>
      <c r="J64" s="97"/>
      <c r="K64" s="116" t="s">
        <v>1</v>
      </c>
      <c r="L64" s="97"/>
      <c r="M64" s="116">
        <v>205</v>
      </c>
      <c r="N64" s="97"/>
      <c r="O64" s="125" t="s">
        <v>1</v>
      </c>
      <c r="P64" s="97"/>
    </row>
    <row r="65" spans="1:16" x14ac:dyDescent="0.25">
      <c r="A65" s="230" t="s">
        <v>1</v>
      </c>
      <c r="B65" s="97"/>
      <c r="C65" s="230" t="s">
        <v>145</v>
      </c>
      <c r="D65" s="97"/>
      <c r="E65" s="230" t="s">
        <v>146</v>
      </c>
      <c r="F65" s="97"/>
      <c r="G65" s="97"/>
      <c r="H65" s="97"/>
      <c r="I65" s="97"/>
      <c r="J65" s="97"/>
      <c r="K65" s="231">
        <v>1212.5</v>
      </c>
      <c r="L65" s="97"/>
      <c r="M65" s="231">
        <v>156</v>
      </c>
      <c r="N65" s="97"/>
      <c r="O65" s="232">
        <v>12.87</v>
      </c>
      <c r="P65" s="97"/>
    </row>
    <row r="66" spans="1:16" x14ac:dyDescent="0.25">
      <c r="A66" s="145" t="s">
        <v>1</v>
      </c>
      <c r="B66" s="97"/>
      <c r="C66" s="145" t="s">
        <v>147</v>
      </c>
      <c r="D66" s="97"/>
      <c r="E66" s="145" t="s">
        <v>148</v>
      </c>
      <c r="F66" s="97"/>
      <c r="G66" s="97"/>
      <c r="H66" s="97"/>
      <c r="I66" s="97"/>
      <c r="J66" s="97"/>
      <c r="K66" s="116" t="s">
        <v>1</v>
      </c>
      <c r="L66" s="97"/>
      <c r="M66" s="116">
        <v>126</v>
      </c>
      <c r="N66" s="97"/>
      <c r="O66" s="125" t="s">
        <v>1</v>
      </c>
      <c r="P66" s="97"/>
    </row>
    <row r="67" spans="1:16" x14ac:dyDescent="0.25">
      <c r="A67" s="145" t="s">
        <v>1</v>
      </c>
      <c r="B67" s="97"/>
      <c r="C67" s="145" t="s">
        <v>153</v>
      </c>
      <c r="D67" s="97"/>
      <c r="E67" s="145" t="s">
        <v>154</v>
      </c>
      <c r="F67" s="97"/>
      <c r="G67" s="97"/>
      <c r="H67" s="97"/>
      <c r="I67" s="97"/>
      <c r="J67" s="97"/>
      <c r="K67" s="116" t="s">
        <v>1</v>
      </c>
      <c r="L67" s="97"/>
      <c r="M67" s="116">
        <v>30</v>
      </c>
      <c r="N67" s="97"/>
      <c r="O67" s="125" t="s">
        <v>1</v>
      </c>
      <c r="P67" s="97"/>
    </row>
    <row r="68" spans="1:16" x14ac:dyDescent="0.25">
      <c r="A68" s="230" t="s">
        <v>1</v>
      </c>
      <c r="B68" s="97"/>
      <c r="C68" s="230" t="s">
        <v>193</v>
      </c>
      <c r="D68" s="97"/>
      <c r="E68" s="230" t="s">
        <v>194</v>
      </c>
      <c r="F68" s="97"/>
      <c r="G68" s="97"/>
      <c r="H68" s="97"/>
      <c r="I68" s="97"/>
      <c r="J68" s="97"/>
      <c r="K68" s="231">
        <v>1430</v>
      </c>
      <c r="L68" s="97"/>
      <c r="M68" s="231">
        <v>0</v>
      </c>
      <c r="N68" s="97"/>
      <c r="O68" s="232">
        <v>0</v>
      </c>
      <c r="P68" s="97"/>
    </row>
    <row r="69" spans="1:16" x14ac:dyDescent="0.25">
      <c r="A69" s="226"/>
      <c r="B69" s="227"/>
      <c r="C69" s="226" t="s">
        <v>195</v>
      </c>
      <c r="D69" s="227"/>
      <c r="E69" s="226" t="s">
        <v>196</v>
      </c>
      <c r="F69" s="227"/>
      <c r="G69" s="227"/>
      <c r="H69" s="227"/>
      <c r="I69" s="227"/>
      <c r="J69" s="227"/>
      <c r="K69" s="228">
        <v>1216925.8899999999</v>
      </c>
      <c r="L69" s="227"/>
      <c r="M69" s="228">
        <v>1136541.0900000001</v>
      </c>
      <c r="N69" s="227"/>
      <c r="O69" s="229">
        <v>93.39</v>
      </c>
      <c r="P69" s="227"/>
    </row>
    <row r="70" spans="1:16" x14ac:dyDescent="0.25">
      <c r="A70" s="219" t="s">
        <v>1</v>
      </c>
      <c r="B70" s="97"/>
      <c r="C70" s="219" t="s">
        <v>108</v>
      </c>
      <c r="D70" s="97"/>
      <c r="E70" s="97"/>
      <c r="F70" s="97"/>
      <c r="G70" s="97"/>
      <c r="H70" s="97"/>
      <c r="I70" s="97"/>
      <c r="J70" s="97"/>
      <c r="K70" s="220">
        <v>43</v>
      </c>
      <c r="L70" s="97"/>
      <c r="M70" s="220">
        <v>42.5</v>
      </c>
      <c r="N70" s="97"/>
      <c r="O70" s="221">
        <v>98.84</v>
      </c>
      <c r="P70" s="97"/>
    </row>
    <row r="71" spans="1:16" x14ac:dyDescent="0.25">
      <c r="A71" s="219" t="s">
        <v>1</v>
      </c>
      <c r="B71" s="97"/>
      <c r="C71" s="219" t="s">
        <v>109</v>
      </c>
      <c r="D71" s="97"/>
      <c r="E71" s="97"/>
      <c r="F71" s="97"/>
      <c r="G71" s="97"/>
      <c r="H71" s="97"/>
      <c r="I71" s="97"/>
      <c r="J71" s="97"/>
      <c r="K71" s="220">
        <v>43</v>
      </c>
      <c r="L71" s="97"/>
      <c r="M71" s="220">
        <v>42.5</v>
      </c>
      <c r="N71" s="97"/>
      <c r="O71" s="221">
        <v>98.84</v>
      </c>
      <c r="P71" s="97"/>
    </row>
    <row r="72" spans="1:16" x14ac:dyDescent="0.25">
      <c r="A72" s="230" t="s">
        <v>1</v>
      </c>
      <c r="B72" s="97"/>
      <c r="C72" s="230" t="s">
        <v>145</v>
      </c>
      <c r="D72" s="97"/>
      <c r="E72" s="230" t="s">
        <v>146</v>
      </c>
      <c r="F72" s="97"/>
      <c r="G72" s="97"/>
      <c r="H72" s="97"/>
      <c r="I72" s="97"/>
      <c r="J72" s="97"/>
      <c r="K72" s="231">
        <v>43</v>
      </c>
      <c r="L72" s="97"/>
      <c r="M72" s="231">
        <v>42.5</v>
      </c>
      <c r="N72" s="97"/>
      <c r="O72" s="232">
        <v>98.84</v>
      </c>
      <c r="P72" s="97"/>
    </row>
    <row r="73" spans="1:16" x14ac:dyDescent="0.25">
      <c r="A73" s="145" t="s">
        <v>1</v>
      </c>
      <c r="B73" s="97"/>
      <c r="C73" s="145" t="s">
        <v>153</v>
      </c>
      <c r="D73" s="97"/>
      <c r="E73" s="145" t="s">
        <v>154</v>
      </c>
      <c r="F73" s="97"/>
      <c r="G73" s="97"/>
      <c r="H73" s="97"/>
      <c r="I73" s="97"/>
      <c r="J73" s="97"/>
      <c r="K73" s="116" t="s">
        <v>1</v>
      </c>
      <c r="L73" s="97"/>
      <c r="M73" s="116">
        <v>42.5</v>
      </c>
      <c r="N73" s="97"/>
      <c r="O73" s="125" t="s">
        <v>1</v>
      </c>
      <c r="P73" s="97"/>
    </row>
    <row r="74" spans="1:16" x14ac:dyDescent="0.25">
      <c r="A74" s="219" t="s">
        <v>1</v>
      </c>
      <c r="B74" s="97"/>
      <c r="C74" s="219" t="s">
        <v>110</v>
      </c>
      <c r="D74" s="97"/>
      <c r="E74" s="97"/>
      <c r="F74" s="97"/>
      <c r="G74" s="97"/>
      <c r="H74" s="97"/>
      <c r="I74" s="97"/>
      <c r="J74" s="97"/>
      <c r="K74" s="220">
        <v>10981.57</v>
      </c>
      <c r="L74" s="97"/>
      <c r="M74" s="220">
        <v>4709.1099999999997</v>
      </c>
      <c r="N74" s="97"/>
      <c r="O74" s="221">
        <v>42.88</v>
      </c>
      <c r="P74" s="97"/>
    </row>
    <row r="75" spans="1:16" x14ac:dyDescent="0.25">
      <c r="A75" s="219" t="s">
        <v>1</v>
      </c>
      <c r="B75" s="97"/>
      <c r="C75" s="219" t="s">
        <v>111</v>
      </c>
      <c r="D75" s="97"/>
      <c r="E75" s="97"/>
      <c r="F75" s="97"/>
      <c r="G75" s="97"/>
      <c r="H75" s="97"/>
      <c r="I75" s="97"/>
      <c r="J75" s="97"/>
      <c r="K75" s="220">
        <v>10981.57</v>
      </c>
      <c r="L75" s="97"/>
      <c r="M75" s="220">
        <v>4709.1099999999997</v>
      </c>
      <c r="N75" s="97"/>
      <c r="O75" s="221">
        <v>42.88</v>
      </c>
      <c r="P75" s="97"/>
    </row>
    <row r="76" spans="1:16" x14ac:dyDescent="0.25">
      <c r="A76" s="230" t="s">
        <v>1</v>
      </c>
      <c r="B76" s="97"/>
      <c r="C76" s="230" t="s">
        <v>145</v>
      </c>
      <c r="D76" s="97"/>
      <c r="E76" s="230" t="s">
        <v>146</v>
      </c>
      <c r="F76" s="97"/>
      <c r="G76" s="97"/>
      <c r="H76" s="97"/>
      <c r="I76" s="97"/>
      <c r="J76" s="97"/>
      <c r="K76" s="231">
        <v>8981.57</v>
      </c>
      <c r="L76" s="97"/>
      <c r="M76" s="231">
        <v>4709.1099999999997</v>
      </c>
      <c r="N76" s="97"/>
      <c r="O76" s="232">
        <v>52.43</v>
      </c>
      <c r="P76" s="97"/>
    </row>
    <row r="77" spans="1:16" x14ac:dyDescent="0.25">
      <c r="A77" s="145" t="s">
        <v>1</v>
      </c>
      <c r="B77" s="97"/>
      <c r="C77" s="145" t="s">
        <v>153</v>
      </c>
      <c r="D77" s="97"/>
      <c r="E77" s="145" t="s">
        <v>154</v>
      </c>
      <c r="F77" s="97"/>
      <c r="G77" s="97"/>
      <c r="H77" s="97"/>
      <c r="I77" s="97"/>
      <c r="J77" s="97"/>
      <c r="K77" s="116" t="s">
        <v>1</v>
      </c>
      <c r="L77" s="97"/>
      <c r="M77" s="116">
        <v>102.01</v>
      </c>
      <c r="N77" s="97"/>
      <c r="O77" s="125" t="s">
        <v>1</v>
      </c>
      <c r="P77" s="97"/>
    </row>
    <row r="78" spans="1:16" x14ac:dyDescent="0.25">
      <c r="A78" s="145" t="s">
        <v>1</v>
      </c>
      <c r="B78" s="97"/>
      <c r="C78" s="145" t="s">
        <v>197</v>
      </c>
      <c r="D78" s="97"/>
      <c r="E78" s="145" t="s">
        <v>198</v>
      </c>
      <c r="F78" s="97"/>
      <c r="G78" s="97"/>
      <c r="H78" s="97"/>
      <c r="I78" s="97"/>
      <c r="J78" s="97"/>
      <c r="K78" s="116" t="s">
        <v>1</v>
      </c>
      <c r="L78" s="97"/>
      <c r="M78" s="116">
        <v>25.59</v>
      </c>
      <c r="N78" s="97"/>
      <c r="O78" s="125" t="s">
        <v>1</v>
      </c>
      <c r="P78" s="97"/>
    </row>
    <row r="79" spans="1:16" x14ac:dyDescent="0.25">
      <c r="A79" s="145" t="s">
        <v>1</v>
      </c>
      <c r="B79" s="97"/>
      <c r="C79" s="145" t="s">
        <v>159</v>
      </c>
      <c r="D79" s="97"/>
      <c r="E79" s="145" t="s">
        <v>160</v>
      </c>
      <c r="F79" s="97"/>
      <c r="G79" s="97"/>
      <c r="H79" s="97"/>
      <c r="I79" s="97"/>
      <c r="J79" s="97"/>
      <c r="K79" s="116" t="s">
        <v>1</v>
      </c>
      <c r="L79" s="97"/>
      <c r="M79" s="116">
        <v>725.11</v>
      </c>
      <c r="N79" s="97"/>
      <c r="O79" s="125" t="s">
        <v>1</v>
      </c>
      <c r="P79" s="97"/>
    </row>
    <row r="80" spans="1:16" x14ac:dyDescent="0.25">
      <c r="A80" s="145" t="s">
        <v>1</v>
      </c>
      <c r="B80" s="97"/>
      <c r="C80" s="145" t="s">
        <v>199</v>
      </c>
      <c r="D80" s="97"/>
      <c r="E80" s="145" t="s">
        <v>200</v>
      </c>
      <c r="F80" s="97"/>
      <c r="G80" s="97"/>
      <c r="H80" s="97"/>
      <c r="I80" s="97"/>
      <c r="J80" s="97"/>
      <c r="K80" s="116" t="s">
        <v>1</v>
      </c>
      <c r="L80" s="97"/>
      <c r="M80" s="116">
        <v>17.98</v>
      </c>
      <c r="N80" s="97"/>
      <c r="O80" s="125" t="s">
        <v>1</v>
      </c>
      <c r="P80" s="97"/>
    </row>
    <row r="81" spans="1:16" x14ac:dyDescent="0.25">
      <c r="A81" s="145" t="s">
        <v>1</v>
      </c>
      <c r="B81" s="97"/>
      <c r="C81" s="145" t="s">
        <v>161</v>
      </c>
      <c r="D81" s="97"/>
      <c r="E81" s="145" t="s">
        <v>162</v>
      </c>
      <c r="F81" s="97"/>
      <c r="G81" s="97"/>
      <c r="H81" s="97"/>
      <c r="I81" s="97"/>
      <c r="J81" s="97"/>
      <c r="K81" s="116" t="s">
        <v>1</v>
      </c>
      <c r="L81" s="97"/>
      <c r="M81" s="116">
        <v>2320</v>
      </c>
      <c r="N81" s="97"/>
      <c r="O81" s="125" t="s">
        <v>1</v>
      </c>
      <c r="P81" s="97"/>
    </row>
    <row r="82" spans="1:16" x14ac:dyDescent="0.25">
      <c r="A82" s="145" t="s">
        <v>1</v>
      </c>
      <c r="B82" s="97"/>
      <c r="C82" s="145" t="s">
        <v>169</v>
      </c>
      <c r="D82" s="97"/>
      <c r="E82" s="145" t="s">
        <v>170</v>
      </c>
      <c r="F82" s="97"/>
      <c r="G82" s="97"/>
      <c r="H82" s="97"/>
      <c r="I82" s="97"/>
      <c r="J82" s="97"/>
      <c r="K82" s="116" t="s">
        <v>1</v>
      </c>
      <c r="L82" s="97"/>
      <c r="M82" s="116">
        <v>321.42</v>
      </c>
      <c r="N82" s="97"/>
      <c r="O82" s="125" t="s">
        <v>1</v>
      </c>
      <c r="P82" s="97"/>
    </row>
    <row r="83" spans="1:16" x14ac:dyDescent="0.25">
      <c r="A83" s="145" t="s">
        <v>1</v>
      </c>
      <c r="B83" s="97"/>
      <c r="C83" s="145" t="s">
        <v>175</v>
      </c>
      <c r="D83" s="97"/>
      <c r="E83" s="145" t="s">
        <v>176</v>
      </c>
      <c r="F83" s="97"/>
      <c r="G83" s="97"/>
      <c r="H83" s="97"/>
      <c r="I83" s="97"/>
      <c r="J83" s="97"/>
      <c r="K83" s="116" t="s">
        <v>1</v>
      </c>
      <c r="L83" s="97"/>
      <c r="M83" s="116">
        <v>1197</v>
      </c>
      <c r="N83" s="97"/>
      <c r="O83" s="125" t="s">
        <v>1</v>
      </c>
      <c r="P83" s="97"/>
    </row>
    <row r="84" spans="1:16" x14ac:dyDescent="0.25">
      <c r="A84" s="230" t="s">
        <v>1</v>
      </c>
      <c r="B84" s="97"/>
      <c r="C84" s="230" t="s">
        <v>201</v>
      </c>
      <c r="D84" s="97"/>
      <c r="E84" s="230" t="s">
        <v>202</v>
      </c>
      <c r="F84" s="97"/>
      <c r="G84" s="97"/>
      <c r="H84" s="97"/>
      <c r="I84" s="97"/>
      <c r="J84" s="97"/>
      <c r="K84" s="231">
        <v>2000</v>
      </c>
      <c r="L84" s="97"/>
      <c r="M84" s="231">
        <v>0</v>
      </c>
      <c r="N84" s="97"/>
      <c r="O84" s="232">
        <v>0</v>
      </c>
      <c r="P84" s="97"/>
    </row>
    <row r="85" spans="1:16" x14ac:dyDescent="0.25">
      <c r="A85" s="219" t="s">
        <v>1</v>
      </c>
      <c r="B85" s="97"/>
      <c r="C85" s="219" t="s">
        <v>112</v>
      </c>
      <c r="D85" s="97"/>
      <c r="E85" s="97"/>
      <c r="F85" s="97"/>
      <c r="G85" s="97"/>
      <c r="H85" s="97"/>
      <c r="I85" s="97"/>
      <c r="J85" s="97"/>
      <c r="K85" s="220">
        <v>1203720</v>
      </c>
      <c r="L85" s="97"/>
      <c r="M85" s="220">
        <v>1130413.26</v>
      </c>
      <c r="N85" s="97"/>
      <c r="O85" s="221">
        <v>93.91</v>
      </c>
      <c r="P85" s="97"/>
    </row>
    <row r="86" spans="1:16" x14ac:dyDescent="0.25">
      <c r="A86" s="219" t="s">
        <v>1</v>
      </c>
      <c r="B86" s="97"/>
      <c r="C86" s="219" t="s">
        <v>114</v>
      </c>
      <c r="D86" s="97"/>
      <c r="E86" s="97"/>
      <c r="F86" s="97"/>
      <c r="G86" s="97"/>
      <c r="H86" s="97"/>
      <c r="I86" s="97"/>
      <c r="J86" s="97"/>
      <c r="K86" s="220">
        <v>1081590</v>
      </c>
      <c r="L86" s="97"/>
      <c r="M86" s="220">
        <v>1083491.1100000001</v>
      </c>
      <c r="N86" s="97"/>
      <c r="O86" s="221">
        <v>100.18</v>
      </c>
      <c r="P86" s="97"/>
    </row>
    <row r="87" spans="1:16" x14ac:dyDescent="0.25">
      <c r="A87" s="230" t="s">
        <v>1</v>
      </c>
      <c r="B87" s="97"/>
      <c r="C87" s="230" t="s">
        <v>189</v>
      </c>
      <c r="D87" s="97"/>
      <c r="E87" s="230" t="s">
        <v>190</v>
      </c>
      <c r="F87" s="97"/>
      <c r="G87" s="97"/>
      <c r="H87" s="97"/>
      <c r="I87" s="97"/>
      <c r="J87" s="97"/>
      <c r="K87" s="231">
        <v>984755</v>
      </c>
      <c r="L87" s="97"/>
      <c r="M87" s="231">
        <v>991631</v>
      </c>
      <c r="N87" s="97"/>
      <c r="O87" s="232">
        <v>100.7</v>
      </c>
      <c r="P87" s="97"/>
    </row>
    <row r="88" spans="1:16" x14ac:dyDescent="0.25">
      <c r="A88" s="145" t="s">
        <v>1</v>
      </c>
      <c r="B88" s="97"/>
      <c r="C88" s="145" t="s">
        <v>203</v>
      </c>
      <c r="D88" s="97"/>
      <c r="E88" s="145" t="s">
        <v>204</v>
      </c>
      <c r="F88" s="97"/>
      <c r="G88" s="97"/>
      <c r="H88" s="97"/>
      <c r="I88" s="97"/>
      <c r="J88" s="97"/>
      <c r="K88" s="116" t="s">
        <v>1</v>
      </c>
      <c r="L88" s="97"/>
      <c r="M88" s="116">
        <v>801613.36</v>
      </c>
      <c r="N88" s="97"/>
      <c r="O88" s="125" t="s">
        <v>1</v>
      </c>
      <c r="P88" s="97"/>
    </row>
    <row r="89" spans="1:16" x14ac:dyDescent="0.25">
      <c r="A89" s="145" t="s">
        <v>1</v>
      </c>
      <c r="B89" s="97"/>
      <c r="C89" s="145" t="s">
        <v>205</v>
      </c>
      <c r="D89" s="97"/>
      <c r="E89" s="145" t="s">
        <v>206</v>
      </c>
      <c r="F89" s="97"/>
      <c r="G89" s="97"/>
      <c r="H89" s="97"/>
      <c r="I89" s="97"/>
      <c r="J89" s="97"/>
      <c r="K89" s="116" t="s">
        <v>1</v>
      </c>
      <c r="L89" s="97"/>
      <c r="M89" s="116">
        <v>13690.62</v>
      </c>
      <c r="N89" s="97"/>
      <c r="O89" s="125" t="s">
        <v>1</v>
      </c>
      <c r="P89" s="97"/>
    </row>
    <row r="90" spans="1:16" x14ac:dyDescent="0.25">
      <c r="A90" s="145" t="s">
        <v>1</v>
      </c>
      <c r="B90" s="97"/>
      <c r="C90" s="145" t="s">
        <v>207</v>
      </c>
      <c r="D90" s="97"/>
      <c r="E90" s="145" t="s">
        <v>208</v>
      </c>
      <c r="F90" s="97"/>
      <c r="G90" s="97"/>
      <c r="H90" s="97"/>
      <c r="I90" s="97"/>
      <c r="J90" s="97"/>
      <c r="K90" s="116" t="s">
        <v>1</v>
      </c>
      <c r="L90" s="97"/>
      <c r="M90" s="116">
        <v>7827.99</v>
      </c>
      <c r="N90" s="97"/>
      <c r="O90" s="125" t="s">
        <v>1</v>
      </c>
      <c r="P90" s="97"/>
    </row>
    <row r="91" spans="1:16" x14ac:dyDescent="0.25">
      <c r="A91" s="145" t="s">
        <v>1</v>
      </c>
      <c r="B91" s="97"/>
      <c r="C91" s="145" t="s">
        <v>191</v>
      </c>
      <c r="D91" s="97"/>
      <c r="E91" s="145" t="s">
        <v>192</v>
      </c>
      <c r="F91" s="97"/>
      <c r="G91" s="97"/>
      <c r="H91" s="97"/>
      <c r="I91" s="97"/>
      <c r="J91" s="97"/>
      <c r="K91" s="116" t="s">
        <v>1</v>
      </c>
      <c r="L91" s="97"/>
      <c r="M91" s="116">
        <v>35941.879999999997</v>
      </c>
      <c r="N91" s="97"/>
      <c r="O91" s="125" t="s">
        <v>1</v>
      </c>
      <c r="P91" s="97"/>
    </row>
    <row r="92" spans="1:16" x14ac:dyDescent="0.25">
      <c r="A92" s="145" t="s">
        <v>1</v>
      </c>
      <c r="B92" s="97"/>
      <c r="C92" s="145" t="s">
        <v>209</v>
      </c>
      <c r="D92" s="97"/>
      <c r="E92" s="145" t="s">
        <v>210</v>
      </c>
      <c r="F92" s="97"/>
      <c r="G92" s="97"/>
      <c r="H92" s="97"/>
      <c r="I92" s="97"/>
      <c r="J92" s="97"/>
      <c r="K92" s="116" t="s">
        <v>1</v>
      </c>
      <c r="L92" s="97"/>
      <c r="M92" s="116">
        <v>132557.15</v>
      </c>
      <c r="N92" s="97"/>
      <c r="O92" s="125" t="s">
        <v>1</v>
      </c>
      <c r="P92" s="97"/>
    </row>
    <row r="93" spans="1:16" x14ac:dyDescent="0.25">
      <c r="A93" s="230" t="s">
        <v>1</v>
      </c>
      <c r="B93" s="97"/>
      <c r="C93" s="230" t="s">
        <v>145</v>
      </c>
      <c r="D93" s="97"/>
      <c r="E93" s="230" t="s">
        <v>146</v>
      </c>
      <c r="F93" s="97"/>
      <c r="G93" s="97"/>
      <c r="H93" s="97"/>
      <c r="I93" s="97"/>
      <c r="J93" s="97"/>
      <c r="K93" s="231">
        <v>85656</v>
      </c>
      <c r="L93" s="97"/>
      <c r="M93" s="231">
        <v>80476.479999999996</v>
      </c>
      <c r="N93" s="97"/>
      <c r="O93" s="232">
        <v>93.95</v>
      </c>
      <c r="P93" s="97"/>
    </row>
    <row r="94" spans="1:16" x14ac:dyDescent="0.25">
      <c r="A94" s="145" t="s">
        <v>1</v>
      </c>
      <c r="B94" s="97"/>
      <c r="C94" s="145" t="s">
        <v>211</v>
      </c>
      <c r="D94" s="97"/>
      <c r="E94" s="145" t="s">
        <v>212</v>
      </c>
      <c r="F94" s="97"/>
      <c r="G94" s="97"/>
      <c r="H94" s="97"/>
      <c r="I94" s="97"/>
      <c r="J94" s="97"/>
      <c r="K94" s="116" t="s">
        <v>1</v>
      </c>
      <c r="L94" s="97"/>
      <c r="M94" s="116">
        <v>36012.519999999997</v>
      </c>
      <c r="N94" s="97"/>
      <c r="O94" s="125" t="s">
        <v>1</v>
      </c>
      <c r="P94" s="97"/>
    </row>
    <row r="95" spans="1:16" x14ac:dyDescent="0.25">
      <c r="A95" s="145" t="s">
        <v>1</v>
      </c>
      <c r="B95" s="97"/>
      <c r="C95" s="145" t="s">
        <v>153</v>
      </c>
      <c r="D95" s="97"/>
      <c r="E95" s="145" t="s">
        <v>154</v>
      </c>
      <c r="F95" s="97"/>
      <c r="G95" s="97"/>
      <c r="H95" s="97"/>
      <c r="I95" s="97"/>
      <c r="J95" s="97"/>
      <c r="K95" s="116" t="s">
        <v>1</v>
      </c>
      <c r="L95" s="97"/>
      <c r="M95" s="116">
        <v>1513.89</v>
      </c>
      <c r="N95" s="97"/>
      <c r="O95" s="125" t="s">
        <v>1</v>
      </c>
      <c r="P95" s="97"/>
    </row>
    <row r="96" spans="1:16" x14ac:dyDescent="0.25">
      <c r="A96" s="145" t="s">
        <v>1</v>
      </c>
      <c r="B96" s="97"/>
      <c r="C96" s="145" t="s">
        <v>197</v>
      </c>
      <c r="D96" s="97"/>
      <c r="E96" s="145" t="s">
        <v>198</v>
      </c>
      <c r="F96" s="97"/>
      <c r="G96" s="97"/>
      <c r="H96" s="97"/>
      <c r="I96" s="97"/>
      <c r="J96" s="97"/>
      <c r="K96" s="116" t="s">
        <v>1</v>
      </c>
      <c r="L96" s="97"/>
      <c r="M96" s="116">
        <v>40648.07</v>
      </c>
      <c r="N96" s="97"/>
      <c r="O96" s="125" t="s">
        <v>1</v>
      </c>
      <c r="P96" s="97"/>
    </row>
    <row r="97" spans="1:16" x14ac:dyDescent="0.25">
      <c r="A97" s="145" t="s">
        <v>1</v>
      </c>
      <c r="B97" s="97"/>
      <c r="C97" s="145" t="s">
        <v>213</v>
      </c>
      <c r="D97" s="97"/>
      <c r="E97" s="145" t="s">
        <v>214</v>
      </c>
      <c r="F97" s="97"/>
      <c r="G97" s="97"/>
      <c r="H97" s="97"/>
      <c r="I97" s="97"/>
      <c r="J97" s="97"/>
      <c r="K97" s="116" t="s">
        <v>1</v>
      </c>
      <c r="L97" s="97"/>
      <c r="M97" s="116">
        <v>2302</v>
      </c>
      <c r="N97" s="97"/>
      <c r="O97" s="125" t="s">
        <v>1</v>
      </c>
      <c r="P97" s="97"/>
    </row>
    <row r="98" spans="1:16" x14ac:dyDescent="0.25">
      <c r="A98" s="230" t="s">
        <v>1</v>
      </c>
      <c r="B98" s="97"/>
      <c r="C98" s="230" t="s">
        <v>193</v>
      </c>
      <c r="D98" s="97"/>
      <c r="E98" s="230" t="s">
        <v>194</v>
      </c>
      <c r="F98" s="97"/>
      <c r="G98" s="97"/>
      <c r="H98" s="97"/>
      <c r="I98" s="97"/>
      <c r="J98" s="97"/>
      <c r="K98" s="231">
        <v>10360</v>
      </c>
      <c r="L98" s="97"/>
      <c r="M98" s="231">
        <v>10359.64</v>
      </c>
      <c r="N98" s="97"/>
      <c r="O98" s="232">
        <v>100</v>
      </c>
      <c r="P98" s="97"/>
    </row>
    <row r="99" spans="1:16" x14ac:dyDescent="0.25">
      <c r="A99" s="145" t="s">
        <v>1</v>
      </c>
      <c r="B99" s="97"/>
      <c r="C99" s="145" t="s">
        <v>215</v>
      </c>
      <c r="D99" s="97"/>
      <c r="E99" s="145" t="s">
        <v>216</v>
      </c>
      <c r="F99" s="97"/>
      <c r="G99" s="97"/>
      <c r="H99" s="97"/>
      <c r="I99" s="97"/>
      <c r="J99" s="97"/>
      <c r="K99" s="116" t="s">
        <v>1</v>
      </c>
      <c r="L99" s="97"/>
      <c r="M99" s="116">
        <v>10359.64</v>
      </c>
      <c r="N99" s="97"/>
      <c r="O99" s="125" t="s">
        <v>1</v>
      </c>
      <c r="P99" s="97"/>
    </row>
    <row r="100" spans="1:16" x14ac:dyDescent="0.25">
      <c r="A100" s="230" t="s">
        <v>1</v>
      </c>
      <c r="B100" s="97"/>
      <c r="C100" s="230" t="s">
        <v>217</v>
      </c>
      <c r="D100" s="97"/>
      <c r="E100" s="230" t="s">
        <v>218</v>
      </c>
      <c r="F100" s="97"/>
      <c r="G100" s="97"/>
      <c r="H100" s="97"/>
      <c r="I100" s="97"/>
      <c r="J100" s="97"/>
      <c r="K100" s="231">
        <v>369</v>
      </c>
      <c r="L100" s="97"/>
      <c r="M100" s="231">
        <v>369</v>
      </c>
      <c r="N100" s="97"/>
      <c r="O100" s="232">
        <v>100</v>
      </c>
      <c r="P100" s="97"/>
    </row>
    <row r="101" spans="1:16" x14ac:dyDescent="0.25">
      <c r="A101" s="145" t="s">
        <v>1</v>
      </c>
      <c r="B101" s="97"/>
      <c r="C101" s="145" t="s">
        <v>219</v>
      </c>
      <c r="D101" s="97"/>
      <c r="E101" s="145" t="s">
        <v>220</v>
      </c>
      <c r="F101" s="97"/>
      <c r="G101" s="97"/>
      <c r="H101" s="97"/>
      <c r="I101" s="97"/>
      <c r="J101" s="97"/>
      <c r="K101" s="116" t="s">
        <v>1</v>
      </c>
      <c r="L101" s="97"/>
      <c r="M101" s="116">
        <v>369</v>
      </c>
      <c r="N101" s="97"/>
      <c r="O101" s="125" t="s">
        <v>1</v>
      </c>
      <c r="P101" s="97"/>
    </row>
    <row r="102" spans="1:16" x14ac:dyDescent="0.25">
      <c r="A102" s="230" t="s">
        <v>1</v>
      </c>
      <c r="B102" s="97"/>
      <c r="C102" s="230" t="s">
        <v>201</v>
      </c>
      <c r="D102" s="97"/>
      <c r="E102" s="230" t="s">
        <v>202</v>
      </c>
      <c r="F102" s="97"/>
      <c r="G102" s="97"/>
      <c r="H102" s="97"/>
      <c r="I102" s="97"/>
      <c r="J102" s="97"/>
      <c r="K102" s="231">
        <v>450</v>
      </c>
      <c r="L102" s="97"/>
      <c r="M102" s="231">
        <v>654.99</v>
      </c>
      <c r="N102" s="97"/>
      <c r="O102" s="232">
        <v>145.55000000000001</v>
      </c>
      <c r="P102" s="97"/>
    </row>
    <row r="103" spans="1:16" x14ac:dyDescent="0.25">
      <c r="A103" s="145" t="s">
        <v>1</v>
      </c>
      <c r="B103" s="97"/>
      <c r="C103" s="145" t="s">
        <v>221</v>
      </c>
      <c r="D103" s="97"/>
      <c r="E103" s="145" t="s">
        <v>222</v>
      </c>
      <c r="F103" s="97"/>
      <c r="G103" s="97"/>
      <c r="H103" s="97"/>
      <c r="I103" s="97"/>
      <c r="J103" s="97"/>
      <c r="K103" s="116" t="s">
        <v>1</v>
      </c>
      <c r="L103" s="97"/>
      <c r="M103" s="116">
        <v>654.99</v>
      </c>
      <c r="N103" s="97"/>
      <c r="O103" s="125" t="s">
        <v>1</v>
      </c>
      <c r="P103" s="97"/>
    </row>
    <row r="104" spans="1:16" x14ac:dyDescent="0.25">
      <c r="A104" s="219" t="s">
        <v>1</v>
      </c>
      <c r="B104" s="97"/>
      <c r="C104" s="219" t="s">
        <v>115</v>
      </c>
      <c r="D104" s="97"/>
      <c r="E104" s="97"/>
      <c r="F104" s="97"/>
      <c r="G104" s="97"/>
      <c r="H104" s="97"/>
      <c r="I104" s="97"/>
      <c r="J104" s="97"/>
      <c r="K104" s="220">
        <v>1255</v>
      </c>
      <c r="L104" s="97"/>
      <c r="M104" s="220">
        <v>1253.4000000000001</v>
      </c>
      <c r="N104" s="97"/>
      <c r="O104" s="221">
        <v>99.87</v>
      </c>
      <c r="P104" s="97"/>
    </row>
    <row r="105" spans="1:16" x14ac:dyDescent="0.25">
      <c r="A105" s="230" t="s">
        <v>1</v>
      </c>
      <c r="B105" s="97"/>
      <c r="C105" s="230" t="s">
        <v>145</v>
      </c>
      <c r="D105" s="97"/>
      <c r="E105" s="230" t="s">
        <v>146</v>
      </c>
      <c r="F105" s="97"/>
      <c r="G105" s="97"/>
      <c r="H105" s="97"/>
      <c r="I105" s="97"/>
      <c r="J105" s="97"/>
      <c r="K105" s="231">
        <v>1255</v>
      </c>
      <c r="L105" s="97"/>
      <c r="M105" s="231">
        <v>1253.4000000000001</v>
      </c>
      <c r="N105" s="97"/>
      <c r="O105" s="232">
        <v>99.87</v>
      </c>
      <c r="P105" s="97"/>
    </row>
    <row r="106" spans="1:16" x14ac:dyDescent="0.25">
      <c r="A106" s="145" t="s">
        <v>1</v>
      </c>
      <c r="B106" s="97"/>
      <c r="C106" s="145" t="s">
        <v>153</v>
      </c>
      <c r="D106" s="97"/>
      <c r="E106" s="145" t="s">
        <v>154</v>
      </c>
      <c r="F106" s="97"/>
      <c r="G106" s="97"/>
      <c r="H106" s="97"/>
      <c r="I106" s="97"/>
      <c r="J106" s="97"/>
      <c r="K106" s="116" t="s">
        <v>1</v>
      </c>
      <c r="L106" s="97"/>
      <c r="M106" s="116">
        <v>759.79</v>
      </c>
      <c r="N106" s="97"/>
      <c r="O106" s="125" t="s">
        <v>1</v>
      </c>
      <c r="P106" s="97"/>
    </row>
    <row r="107" spans="1:16" x14ac:dyDescent="0.25">
      <c r="A107" s="145" t="s">
        <v>1</v>
      </c>
      <c r="B107" s="97"/>
      <c r="C107" s="145" t="s">
        <v>197</v>
      </c>
      <c r="D107" s="97"/>
      <c r="E107" s="145" t="s">
        <v>198</v>
      </c>
      <c r="F107" s="97"/>
      <c r="G107" s="97"/>
      <c r="H107" s="97"/>
      <c r="I107" s="97"/>
      <c r="J107" s="97"/>
      <c r="K107" s="116" t="s">
        <v>1</v>
      </c>
      <c r="L107" s="97"/>
      <c r="M107" s="116">
        <v>438.62</v>
      </c>
      <c r="N107" s="97"/>
      <c r="O107" s="125" t="s">
        <v>1</v>
      </c>
      <c r="P107" s="97"/>
    </row>
    <row r="108" spans="1:16" x14ac:dyDescent="0.25">
      <c r="A108" s="145" t="s">
        <v>1</v>
      </c>
      <c r="B108" s="97"/>
      <c r="C108" s="145" t="s">
        <v>159</v>
      </c>
      <c r="D108" s="97"/>
      <c r="E108" s="145" t="s">
        <v>160</v>
      </c>
      <c r="F108" s="97"/>
      <c r="G108" s="97"/>
      <c r="H108" s="97"/>
      <c r="I108" s="97"/>
      <c r="J108" s="97"/>
      <c r="K108" s="116" t="s">
        <v>1</v>
      </c>
      <c r="L108" s="97"/>
      <c r="M108" s="116">
        <v>54.99</v>
      </c>
      <c r="N108" s="97"/>
      <c r="O108" s="125" t="s">
        <v>1</v>
      </c>
      <c r="P108" s="97"/>
    </row>
    <row r="109" spans="1:16" x14ac:dyDescent="0.25">
      <c r="A109" s="219" t="s">
        <v>1</v>
      </c>
      <c r="B109" s="97"/>
      <c r="C109" s="219" t="s">
        <v>117</v>
      </c>
      <c r="D109" s="97"/>
      <c r="E109" s="97"/>
      <c r="F109" s="97"/>
      <c r="G109" s="97"/>
      <c r="H109" s="97"/>
      <c r="I109" s="97"/>
      <c r="J109" s="97"/>
      <c r="K109" s="220">
        <v>120875</v>
      </c>
      <c r="L109" s="97"/>
      <c r="M109" s="220">
        <v>45668.75</v>
      </c>
      <c r="N109" s="97"/>
      <c r="O109" s="221">
        <v>37.78</v>
      </c>
      <c r="P109" s="97"/>
    </row>
    <row r="110" spans="1:16" x14ac:dyDescent="0.25">
      <c r="A110" s="230" t="s">
        <v>1</v>
      </c>
      <c r="B110" s="97"/>
      <c r="C110" s="230" t="s">
        <v>201</v>
      </c>
      <c r="D110" s="97"/>
      <c r="E110" s="230" t="s">
        <v>202</v>
      </c>
      <c r="F110" s="97"/>
      <c r="G110" s="97"/>
      <c r="H110" s="97"/>
      <c r="I110" s="97"/>
      <c r="J110" s="97"/>
      <c r="K110" s="231">
        <v>120875</v>
      </c>
      <c r="L110" s="97"/>
      <c r="M110" s="231">
        <v>45668.75</v>
      </c>
      <c r="N110" s="97"/>
      <c r="O110" s="232">
        <v>37.78</v>
      </c>
      <c r="P110" s="97"/>
    </row>
    <row r="111" spans="1:16" x14ac:dyDescent="0.25">
      <c r="A111" s="145" t="s">
        <v>1</v>
      </c>
      <c r="B111" s="97"/>
      <c r="C111" s="145" t="s">
        <v>223</v>
      </c>
      <c r="D111" s="97"/>
      <c r="E111" s="145" t="s">
        <v>224</v>
      </c>
      <c r="F111" s="97"/>
      <c r="G111" s="97"/>
      <c r="H111" s="97"/>
      <c r="I111" s="97"/>
      <c r="J111" s="97"/>
      <c r="K111" s="116" t="s">
        <v>1</v>
      </c>
      <c r="L111" s="97"/>
      <c r="M111" s="116">
        <v>45668.75</v>
      </c>
      <c r="N111" s="97"/>
      <c r="O111" s="125" t="s">
        <v>1</v>
      </c>
      <c r="P111" s="97"/>
    </row>
    <row r="112" spans="1:16" x14ac:dyDescent="0.25">
      <c r="A112" s="219" t="s">
        <v>1</v>
      </c>
      <c r="B112" s="97"/>
      <c r="C112" s="219" t="s">
        <v>118</v>
      </c>
      <c r="D112" s="97"/>
      <c r="E112" s="97"/>
      <c r="F112" s="97"/>
      <c r="G112" s="97"/>
      <c r="H112" s="97"/>
      <c r="I112" s="97"/>
      <c r="J112" s="97"/>
      <c r="K112" s="220">
        <v>2181.3200000000002</v>
      </c>
      <c r="L112" s="97"/>
      <c r="M112" s="220">
        <v>1376.22</v>
      </c>
      <c r="N112" s="97"/>
      <c r="O112" s="221">
        <v>63.09</v>
      </c>
      <c r="P112" s="97"/>
    </row>
    <row r="113" spans="1:16" x14ac:dyDescent="0.25">
      <c r="A113" s="219" t="s">
        <v>1</v>
      </c>
      <c r="B113" s="97"/>
      <c r="C113" s="219" t="s">
        <v>119</v>
      </c>
      <c r="D113" s="97"/>
      <c r="E113" s="97"/>
      <c r="F113" s="97"/>
      <c r="G113" s="97"/>
      <c r="H113" s="97"/>
      <c r="I113" s="97"/>
      <c r="J113" s="97"/>
      <c r="K113" s="220">
        <v>2181.3200000000002</v>
      </c>
      <c r="L113" s="97"/>
      <c r="M113" s="220">
        <v>1376.22</v>
      </c>
      <c r="N113" s="97"/>
      <c r="O113" s="221">
        <v>63.09</v>
      </c>
      <c r="P113" s="97"/>
    </row>
    <row r="114" spans="1:16" x14ac:dyDescent="0.25">
      <c r="A114" s="230" t="s">
        <v>1</v>
      </c>
      <c r="B114" s="97"/>
      <c r="C114" s="230" t="s">
        <v>145</v>
      </c>
      <c r="D114" s="97"/>
      <c r="E114" s="230" t="s">
        <v>146</v>
      </c>
      <c r="F114" s="97"/>
      <c r="G114" s="97"/>
      <c r="H114" s="97"/>
      <c r="I114" s="97"/>
      <c r="J114" s="97"/>
      <c r="K114" s="231">
        <v>1201.32</v>
      </c>
      <c r="L114" s="97"/>
      <c r="M114" s="231">
        <v>396.22</v>
      </c>
      <c r="N114" s="97"/>
      <c r="O114" s="232">
        <v>32.979999999999997</v>
      </c>
      <c r="P114" s="97"/>
    </row>
    <row r="115" spans="1:16" x14ac:dyDescent="0.25">
      <c r="A115" s="145" t="s">
        <v>1</v>
      </c>
      <c r="B115" s="97"/>
      <c r="C115" s="145" t="s">
        <v>153</v>
      </c>
      <c r="D115" s="97"/>
      <c r="E115" s="145" t="s">
        <v>154</v>
      </c>
      <c r="F115" s="97"/>
      <c r="G115" s="97"/>
      <c r="H115" s="97"/>
      <c r="I115" s="97"/>
      <c r="J115" s="97"/>
      <c r="K115" s="116" t="s">
        <v>1</v>
      </c>
      <c r="L115" s="97"/>
      <c r="M115" s="116">
        <v>233.27</v>
      </c>
      <c r="N115" s="97"/>
      <c r="O115" s="125" t="s">
        <v>1</v>
      </c>
      <c r="P115" s="97"/>
    </row>
    <row r="116" spans="1:16" x14ac:dyDescent="0.25">
      <c r="A116" s="145" t="s">
        <v>1</v>
      </c>
      <c r="B116" s="97"/>
      <c r="C116" s="145" t="s">
        <v>175</v>
      </c>
      <c r="D116" s="97"/>
      <c r="E116" s="145" t="s">
        <v>176</v>
      </c>
      <c r="F116" s="97"/>
      <c r="G116" s="97"/>
      <c r="H116" s="97"/>
      <c r="I116" s="97"/>
      <c r="J116" s="97"/>
      <c r="K116" s="116" t="s">
        <v>1</v>
      </c>
      <c r="L116" s="97"/>
      <c r="M116" s="116">
        <v>61</v>
      </c>
      <c r="N116" s="97"/>
      <c r="O116" s="125" t="s">
        <v>1</v>
      </c>
      <c r="P116" s="97"/>
    </row>
    <row r="117" spans="1:16" x14ac:dyDescent="0.25">
      <c r="A117" s="145" t="s">
        <v>1</v>
      </c>
      <c r="B117" s="97"/>
      <c r="C117" s="145" t="s">
        <v>225</v>
      </c>
      <c r="D117" s="97"/>
      <c r="E117" s="145" t="s">
        <v>226</v>
      </c>
      <c r="F117" s="97"/>
      <c r="G117" s="97"/>
      <c r="H117" s="97"/>
      <c r="I117" s="97"/>
      <c r="J117" s="97"/>
      <c r="K117" s="116" t="s">
        <v>1</v>
      </c>
      <c r="L117" s="97"/>
      <c r="M117" s="116">
        <v>101.95</v>
      </c>
      <c r="N117" s="97"/>
      <c r="O117" s="125" t="s">
        <v>1</v>
      </c>
      <c r="P117" s="97"/>
    </row>
    <row r="118" spans="1:16" x14ac:dyDescent="0.25">
      <c r="A118" s="230" t="s">
        <v>1</v>
      </c>
      <c r="B118" s="97"/>
      <c r="C118" s="230" t="s">
        <v>201</v>
      </c>
      <c r="D118" s="97"/>
      <c r="E118" s="230" t="s">
        <v>202</v>
      </c>
      <c r="F118" s="97"/>
      <c r="G118" s="97"/>
      <c r="H118" s="97"/>
      <c r="I118" s="97"/>
      <c r="J118" s="97"/>
      <c r="K118" s="231">
        <v>980</v>
      </c>
      <c r="L118" s="97"/>
      <c r="M118" s="231">
        <v>980</v>
      </c>
      <c r="N118" s="97"/>
      <c r="O118" s="232">
        <v>100</v>
      </c>
      <c r="P118" s="97"/>
    </row>
    <row r="119" spans="1:16" x14ac:dyDescent="0.25">
      <c r="A119" s="145" t="s">
        <v>1</v>
      </c>
      <c r="B119" s="97"/>
      <c r="C119" s="145" t="s">
        <v>227</v>
      </c>
      <c r="D119" s="97"/>
      <c r="E119" s="145" t="s">
        <v>228</v>
      </c>
      <c r="F119" s="97"/>
      <c r="G119" s="97"/>
      <c r="H119" s="97"/>
      <c r="I119" s="97"/>
      <c r="J119" s="97"/>
      <c r="K119" s="116" t="s">
        <v>1</v>
      </c>
      <c r="L119" s="97"/>
      <c r="M119" s="116">
        <v>800</v>
      </c>
      <c r="N119" s="97"/>
      <c r="O119" s="125" t="s">
        <v>1</v>
      </c>
      <c r="P119" s="97"/>
    </row>
    <row r="120" spans="1:16" x14ac:dyDescent="0.25">
      <c r="A120" s="145" t="s">
        <v>1</v>
      </c>
      <c r="B120" s="97"/>
      <c r="C120" s="145" t="s">
        <v>221</v>
      </c>
      <c r="D120" s="97"/>
      <c r="E120" s="145" t="s">
        <v>222</v>
      </c>
      <c r="F120" s="97"/>
      <c r="G120" s="97"/>
      <c r="H120" s="97"/>
      <c r="I120" s="97"/>
      <c r="J120" s="97"/>
      <c r="K120" s="116" t="s">
        <v>1</v>
      </c>
      <c r="L120" s="97"/>
      <c r="M120" s="116">
        <v>180</v>
      </c>
      <c r="N120" s="97"/>
      <c r="O120" s="125" t="s">
        <v>1</v>
      </c>
      <c r="P120" s="97"/>
    </row>
    <row r="121" spans="1:16" x14ac:dyDescent="0.25">
      <c r="A121" s="226"/>
      <c r="B121" s="227"/>
      <c r="C121" s="226" t="s">
        <v>229</v>
      </c>
      <c r="D121" s="227"/>
      <c r="E121" s="226" t="s">
        <v>230</v>
      </c>
      <c r="F121" s="227"/>
      <c r="G121" s="227"/>
      <c r="H121" s="227"/>
      <c r="I121" s="227"/>
      <c r="J121" s="227"/>
      <c r="K121" s="228">
        <v>111</v>
      </c>
      <c r="L121" s="227"/>
      <c r="M121" s="228">
        <v>110.27</v>
      </c>
      <c r="N121" s="227"/>
      <c r="O121" s="229">
        <v>99.34</v>
      </c>
      <c r="P121" s="227"/>
    </row>
    <row r="122" spans="1:16" x14ac:dyDescent="0.25">
      <c r="A122" s="219" t="s">
        <v>1</v>
      </c>
      <c r="B122" s="97"/>
      <c r="C122" s="219" t="s">
        <v>105</v>
      </c>
      <c r="D122" s="97"/>
      <c r="E122" s="97"/>
      <c r="F122" s="97"/>
      <c r="G122" s="97"/>
      <c r="H122" s="97"/>
      <c r="I122" s="97"/>
      <c r="J122" s="97"/>
      <c r="K122" s="220">
        <v>111</v>
      </c>
      <c r="L122" s="97"/>
      <c r="M122" s="220">
        <v>110.27</v>
      </c>
      <c r="N122" s="97"/>
      <c r="O122" s="221">
        <v>99.34</v>
      </c>
      <c r="P122" s="97"/>
    </row>
    <row r="123" spans="1:16" x14ac:dyDescent="0.25">
      <c r="A123" s="219" t="s">
        <v>1</v>
      </c>
      <c r="B123" s="97"/>
      <c r="C123" s="219" t="s">
        <v>106</v>
      </c>
      <c r="D123" s="97"/>
      <c r="E123" s="97"/>
      <c r="F123" s="97"/>
      <c r="G123" s="97"/>
      <c r="H123" s="97"/>
      <c r="I123" s="97"/>
      <c r="J123" s="97"/>
      <c r="K123" s="220">
        <v>111</v>
      </c>
      <c r="L123" s="97"/>
      <c r="M123" s="220">
        <v>110.27</v>
      </c>
      <c r="N123" s="97"/>
      <c r="O123" s="221">
        <v>99.34</v>
      </c>
      <c r="P123" s="97"/>
    </row>
    <row r="124" spans="1:16" x14ac:dyDescent="0.25">
      <c r="A124" s="230" t="s">
        <v>1</v>
      </c>
      <c r="B124" s="97"/>
      <c r="C124" s="230" t="s">
        <v>189</v>
      </c>
      <c r="D124" s="97"/>
      <c r="E124" s="230" t="s">
        <v>190</v>
      </c>
      <c r="F124" s="97"/>
      <c r="G124" s="97"/>
      <c r="H124" s="97"/>
      <c r="I124" s="97"/>
      <c r="J124" s="97"/>
      <c r="K124" s="231">
        <v>50</v>
      </c>
      <c r="L124" s="97"/>
      <c r="M124" s="231">
        <v>50</v>
      </c>
      <c r="N124" s="97"/>
      <c r="O124" s="232">
        <v>100</v>
      </c>
      <c r="P124" s="97"/>
    </row>
    <row r="125" spans="1:16" x14ac:dyDescent="0.25">
      <c r="A125" s="145" t="s">
        <v>1</v>
      </c>
      <c r="B125" s="97"/>
      <c r="C125" s="145" t="s">
        <v>191</v>
      </c>
      <c r="D125" s="97"/>
      <c r="E125" s="145" t="s">
        <v>192</v>
      </c>
      <c r="F125" s="97"/>
      <c r="G125" s="97"/>
      <c r="H125" s="97"/>
      <c r="I125" s="97"/>
      <c r="J125" s="97"/>
      <c r="K125" s="116" t="s">
        <v>1</v>
      </c>
      <c r="L125" s="97"/>
      <c r="M125" s="116">
        <v>50</v>
      </c>
      <c r="N125" s="97"/>
      <c r="O125" s="125" t="s">
        <v>1</v>
      </c>
      <c r="P125" s="97"/>
    </row>
    <row r="126" spans="1:16" x14ac:dyDescent="0.25">
      <c r="A126" s="230" t="s">
        <v>1</v>
      </c>
      <c r="B126" s="97"/>
      <c r="C126" s="230" t="s">
        <v>145</v>
      </c>
      <c r="D126" s="97"/>
      <c r="E126" s="230" t="s">
        <v>146</v>
      </c>
      <c r="F126" s="97"/>
      <c r="G126" s="97"/>
      <c r="H126" s="97"/>
      <c r="I126" s="97"/>
      <c r="J126" s="97"/>
      <c r="K126" s="231">
        <v>61</v>
      </c>
      <c r="L126" s="97"/>
      <c r="M126" s="231">
        <v>60.27</v>
      </c>
      <c r="N126" s="97"/>
      <c r="O126" s="232">
        <v>98.8</v>
      </c>
      <c r="P126" s="97"/>
    </row>
    <row r="127" spans="1:16" x14ac:dyDescent="0.25">
      <c r="A127" s="145" t="s">
        <v>1</v>
      </c>
      <c r="B127" s="97"/>
      <c r="C127" s="145" t="s">
        <v>153</v>
      </c>
      <c r="D127" s="97"/>
      <c r="E127" s="145" t="s">
        <v>154</v>
      </c>
      <c r="F127" s="97"/>
      <c r="G127" s="97"/>
      <c r="H127" s="97"/>
      <c r="I127" s="97"/>
      <c r="J127" s="97"/>
      <c r="K127" s="116" t="s">
        <v>1</v>
      </c>
      <c r="L127" s="97"/>
      <c r="M127" s="116">
        <v>60.27</v>
      </c>
      <c r="N127" s="97"/>
      <c r="O127" s="125" t="s">
        <v>1</v>
      </c>
      <c r="P127" s="97"/>
    </row>
    <row r="128" spans="1:16" x14ac:dyDescent="0.25">
      <c r="A128" s="226"/>
      <c r="B128" s="227"/>
      <c r="C128" s="226" t="s">
        <v>231</v>
      </c>
      <c r="D128" s="227"/>
      <c r="E128" s="226" t="s">
        <v>232</v>
      </c>
      <c r="F128" s="227"/>
      <c r="G128" s="227"/>
      <c r="H128" s="227"/>
      <c r="I128" s="227"/>
      <c r="J128" s="227"/>
      <c r="K128" s="228">
        <v>13850</v>
      </c>
      <c r="L128" s="227"/>
      <c r="M128" s="228">
        <v>2792.34</v>
      </c>
      <c r="N128" s="227"/>
      <c r="O128" s="229">
        <v>20.16</v>
      </c>
      <c r="P128" s="227"/>
    </row>
    <row r="129" spans="1:16" x14ac:dyDescent="0.25">
      <c r="A129" s="219" t="s">
        <v>1</v>
      </c>
      <c r="B129" s="97"/>
      <c r="C129" s="219" t="s">
        <v>105</v>
      </c>
      <c r="D129" s="97"/>
      <c r="E129" s="97"/>
      <c r="F129" s="97"/>
      <c r="G129" s="97"/>
      <c r="H129" s="97"/>
      <c r="I129" s="97"/>
      <c r="J129" s="97"/>
      <c r="K129" s="220">
        <v>13850</v>
      </c>
      <c r="L129" s="97"/>
      <c r="M129" s="220">
        <v>2792.34</v>
      </c>
      <c r="N129" s="97"/>
      <c r="O129" s="221">
        <v>20.16</v>
      </c>
      <c r="P129" s="97"/>
    </row>
    <row r="130" spans="1:16" x14ac:dyDescent="0.25">
      <c r="A130" s="219" t="s">
        <v>1</v>
      </c>
      <c r="B130" s="97"/>
      <c r="C130" s="219" t="s">
        <v>106</v>
      </c>
      <c r="D130" s="97"/>
      <c r="E130" s="97"/>
      <c r="F130" s="97"/>
      <c r="G130" s="97"/>
      <c r="H130" s="97"/>
      <c r="I130" s="97"/>
      <c r="J130" s="97"/>
      <c r="K130" s="220">
        <v>13850</v>
      </c>
      <c r="L130" s="97"/>
      <c r="M130" s="220">
        <v>2792.34</v>
      </c>
      <c r="N130" s="97"/>
      <c r="O130" s="221">
        <v>20.16</v>
      </c>
      <c r="P130" s="97"/>
    </row>
    <row r="131" spans="1:16" x14ac:dyDescent="0.25">
      <c r="A131" s="230" t="s">
        <v>1</v>
      </c>
      <c r="B131" s="97"/>
      <c r="C131" s="230" t="s">
        <v>145</v>
      </c>
      <c r="D131" s="97"/>
      <c r="E131" s="230" t="s">
        <v>146</v>
      </c>
      <c r="F131" s="97"/>
      <c r="G131" s="97"/>
      <c r="H131" s="97"/>
      <c r="I131" s="97"/>
      <c r="J131" s="97"/>
      <c r="K131" s="231">
        <v>10350</v>
      </c>
      <c r="L131" s="97"/>
      <c r="M131" s="231">
        <v>827.84</v>
      </c>
      <c r="N131" s="97"/>
      <c r="O131" s="232">
        <v>8</v>
      </c>
      <c r="P131" s="97"/>
    </row>
    <row r="132" spans="1:16" x14ac:dyDescent="0.25">
      <c r="A132" s="145" t="s">
        <v>1</v>
      </c>
      <c r="B132" s="97"/>
      <c r="C132" s="145" t="s">
        <v>171</v>
      </c>
      <c r="D132" s="97"/>
      <c r="E132" s="145" t="s">
        <v>172</v>
      </c>
      <c r="F132" s="97"/>
      <c r="G132" s="97"/>
      <c r="H132" s="97"/>
      <c r="I132" s="97"/>
      <c r="J132" s="97"/>
      <c r="K132" s="116" t="s">
        <v>1</v>
      </c>
      <c r="L132" s="97"/>
      <c r="M132" s="116">
        <v>827.84</v>
      </c>
      <c r="N132" s="97"/>
      <c r="O132" s="125" t="s">
        <v>1</v>
      </c>
      <c r="P132" s="97"/>
    </row>
    <row r="133" spans="1:16" x14ac:dyDescent="0.25">
      <c r="A133" s="230" t="s">
        <v>1</v>
      </c>
      <c r="B133" s="97"/>
      <c r="C133" s="230" t="s">
        <v>201</v>
      </c>
      <c r="D133" s="97"/>
      <c r="E133" s="230" t="s">
        <v>202</v>
      </c>
      <c r="F133" s="97"/>
      <c r="G133" s="97"/>
      <c r="H133" s="97"/>
      <c r="I133" s="97"/>
      <c r="J133" s="97"/>
      <c r="K133" s="231">
        <v>3500</v>
      </c>
      <c r="L133" s="97"/>
      <c r="M133" s="231">
        <v>1964.5</v>
      </c>
      <c r="N133" s="97"/>
      <c r="O133" s="232">
        <v>56.13</v>
      </c>
      <c r="P133" s="97"/>
    </row>
    <row r="134" spans="1:16" x14ac:dyDescent="0.25">
      <c r="A134" s="145" t="s">
        <v>1</v>
      </c>
      <c r="B134" s="97"/>
      <c r="C134" s="145" t="s">
        <v>227</v>
      </c>
      <c r="D134" s="97"/>
      <c r="E134" s="145" t="s">
        <v>228</v>
      </c>
      <c r="F134" s="97"/>
      <c r="G134" s="97"/>
      <c r="H134" s="97"/>
      <c r="I134" s="97"/>
      <c r="J134" s="97"/>
      <c r="K134" s="116" t="s">
        <v>1</v>
      </c>
      <c r="L134" s="97"/>
      <c r="M134" s="116">
        <v>1964.5</v>
      </c>
      <c r="N134" s="97"/>
      <c r="O134" s="125" t="s">
        <v>1</v>
      </c>
      <c r="P134" s="97"/>
    </row>
    <row r="135" spans="1:16" x14ac:dyDescent="0.25">
      <c r="A135" s="226"/>
      <c r="B135" s="227"/>
      <c r="C135" s="226" t="s">
        <v>233</v>
      </c>
      <c r="D135" s="227"/>
      <c r="E135" s="226" t="s">
        <v>234</v>
      </c>
      <c r="F135" s="227"/>
      <c r="G135" s="227"/>
      <c r="H135" s="227"/>
      <c r="I135" s="227"/>
      <c r="J135" s="227"/>
      <c r="K135" s="228">
        <v>12816.83</v>
      </c>
      <c r="L135" s="227"/>
      <c r="M135" s="228">
        <v>12962.76</v>
      </c>
      <c r="N135" s="227"/>
      <c r="O135" s="229">
        <v>101.14</v>
      </c>
      <c r="P135" s="227"/>
    </row>
    <row r="136" spans="1:16" x14ac:dyDescent="0.25">
      <c r="A136" s="219" t="s">
        <v>1</v>
      </c>
      <c r="B136" s="97"/>
      <c r="C136" s="219" t="s">
        <v>105</v>
      </c>
      <c r="D136" s="97"/>
      <c r="E136" s="97"/>
      <c r="F136" s="97"/>
      <c r="G136" s="97"/>
      <c r="H136" s="97"/>
      <c r="I136" s="97"/>
      <c r="J136" s="97"/>
      <c r="K136" s="220">
        <v>1373.14</v>
      </c>
      <c r="L136" s="97"/>
      <c r="M136" s="220">
        <v>1388.79</v>
      </c>
      <c r="N136" s="97"/>
      <c r="O136" s="221">
        <v>101.14</v>
      </c>
      <c r="P136" s="97"/>
    </row>
    <row r="137" spans="1:16" x14ac:dyDescent="0.25">
      <c r="A137" s="219" t="s">
        <v>1</v>
      </c>
      <c r="B137" s="97"/>
      <c r="C137" s="219" t="s">
        <v>106</v>
      </c>
      <c r="D137" s="97"/>
      <c r="E137" s="97"/>
      <c r="F137" s="97"/>
      <c r="G137" s="97"/>
      <c r="H137" s="97"/>
      <c r="I137" s="97"/>
      <c r="J137" s="97"/>
      <c r="K137" s="220">
        <v>1373.14</v>
      </c>
      <c r="L137" s="97"/>
      <c r="M137" s="220">
        <v>1388.79</v>
      </c>
      <c r="N137" s="97"/>
      <c r="O137" s="221">
        <v>101.14</v>
      </c>
      <c r="P137" s="97"/>
    </row>
    <row r="138" spans="1:16" x14ac:dyDescent="0.25">
      <c r="A138" s="230" t="s">
        <v>1</v>
      </c>
      <c r="B138" s="97"/>
      <c r="C138" s="230" t="s">
        <v>189</v>
      </c>
      <c r="D138" s="97"/>
      <c r="E138" s="230" t="s">
        <v>190</v>
      </c>
      <c r="F138" s="97"/>
      <c r="G138" s="97"/>
      <c r="H138" s="97"/>
      <c r="I138" s="97"/>
      <c r="J138" s="97"/>
      <c r="K138" s="231">
        <v>1278.01</v>
      </c>
      <c r="L138" s="97"/>
      <c r="M138" s="231">
        <v>1347.51</v>
      </c>
      <c r="N138" s="97"/>
      <c r="O138" s="232">
        <v>105.44</v>
      </c>
      <c r="P138" s="97"/>
    </row>
    <row r="139" spans="1:16" x14ac:dyDescent="0.25">
      <c r="A139" s="145" t="s">
        <v>1</v>
      </c>
      <c r="B139" s="97"/>
      <c r="C139" s="145" t="s">
        <v>203</v>
      </c>
      <c r="D139" s="97"/>
      <c r="E139" s="145" t="s">
        <v>204</v>
      </c>
      <c r="F139" s="97"/>
      <c r="G139" s="97"/>
      <c r="H139" s="97"/>
      <c r="I139" s="97"/>
      <c r="J139" s="97"/>
      <c r="K139" s="116" t="s">
        <v>1</v>
      </c>
      <c r="L139" s="97"/>
      <c r="M139" s="116">
        <v>1129.07</v>
      </c>
      <c r="N139" s="97"/>
      <c r="O139" s="125" t="s">
        <v>1</v>
      </c>
      <c r="P139" s="97"/>
    </row>
    <row r="140" spans="1:16" x14ac:dyDescent="0.25">
      <c r="A140" s="145" t="s">
        <v>1</v>
      </c>
      <c r="B140" s="97"/>
      <c r="C140" s="145" t="s">
        <v>191</v>
      </c>
      <c r="D140" s="97"/>
      <c r="E140" s="145" t="s">
        <v>192</v>
      </c>
      <c r="F140" s="97"/>
      <c r="G140" s="97"/>
      <c r="H140" s="97"/>
      <c r="I140" s="97"/>
      <c r="J140" s="97"/>
      <c r="K140" s="116" t="s">
        <v>1</v>
      </c>
      <c r="L140" s="97"/>
      <c r="M140" s="116">
        <v>32.14</v>
      </c>
      <c r="N140" s="97"/>
      <c r="O140" s="125" t="s">
        <v>1</v>
      </c>
      <c r="P140" s="97"/>
    </row>
    <row r="141" spans="1:16" x14ac:dyDescent="0.25">
      <c r="A141" s="145" t="s">
        <v>1</v>
      </c>
      <c r="B141" s="97"/>
      <c r="C141" s="145" t="s">
        <v>209</v>
      </c>
      <c r="D141" s="97"/>
      <c r="E141" s="145" t="s">
        <v>210</v>
      </c>
      <c r="F141" s="97"/>
      <c r="G141" s="97"/>
      <c r="H141" s="97"/>
      <c r="I141" s="97"/>
      <c r="J141" s="97"/>
      <c r="K141" s="116" t="s">
        <v>1</v>
      </c>
      <c r="L141" s="97"/>
      <c r="M141" s="116">
        <v>186.3</v>
      </c>
      <c r="N141" s="97"/>
      <c r="O141" s="125" t="s">
        <v>1</v>
      </c>
      <c r="P141" s="97"/>
    </row>
    <row r="142" spans="1:16" x14ac:dyDescent="0.25">
      <c r="A142" s="230" t="s">
        <v>1</v>
      </c>
      <c r="B142" s="97"/>
      <c r="C142" s="230" t="s">
        <v>145</v>
      </c>
      <c r="D142" s="97"/>
      <c r="E142" s="230" t="s">
        <v>146</v>
      </c>
      <c r="F142" s="97"/>
      <c r="G142" s="97"/>
      <c r="H142" s="97"/>
      <c r="I142" s="97"/>
      <c r="J142" s="97"/>
      <c r="K142" s="231">
        <v>95.13</v>
      </c>
      <c r="L142" s="97"/>
      <c r="M142" s="231">
        <v>41.28</v>
      </c>
      <c r="N142" s="97"/>
      <c r="O142" s="232">
        <v>43.39</v>
      </c>
      <c r="P142" s="97"/>
    </row>
    <row r="143" spans="1:16" x14ac:dyDescent="0.25">
      <c r="A143" s="145" t="s">
        <v>1</v>
      </c>
      <c r="B143" s="97"/>
      <c r="C143" s="145" t="s">
        <v>147</v>
      </c>
      <c r="D143" s="97"/>
      <c r="E143" s="145" t="s">
        <v>148</v>
      </c>
      <c r="F143" s="97"/>
      <c r="G143" s="97"/>
      <c r="H143" s="97"/>
      <c r="I143" s="97"/>
      <c r="J143" s="97"/>
      <c r="K143" s="116" t="s">
        <v>1</v>
      </c>
      <c r="L143" s="97"/>
      <c r="M143" s="116">
        <v>4.53</v>
      </c>
      <c r="N143" s="97"/>
      <c r="O143" s="125" t="s">
        <v>1</v>
      </c>
      <c r="P143" s="97"/>
    </row>
    <row r="144" spans="1:16" x14ac:dyDescent="0.25">
      <c r="A144" s="145" t="s">
        <v>1</v>
      </c>
      <c r="B144" s="97"/>
      <c r="C144" s="145" t="s">
        <v>211</v>
      </c>
      <c r="D144" s="97"/>
      <c r="E144" s="145" t="s">
        <v>212</v>
      </c>
      <c r="F144" s="97"/>
      <c r="G144" s="97"/>
      <c r="H144" s="97"/>
      <c r="I144" s="97"/>
      <c r="J144" s="97"/>
      <c r="K144" s="116" t="s">
        <v>1</v>
      </c>
      <c r="L144" s="97"/>
      <c r="M144" s="116">
        <v>36.75</v>
      </c>
      <c r="N144" s="97"/>
      <c r="O144" s="125" t="s">
        <v>1</v>
      </c>
      <c r="P144" s="97"/>
    </row>
    <row r="145" spans="1:16" x14ac:dyDescent="0.25">
      <c r="A145" s="219" t="s">
        <v>1</v>
      </c>
      <c r="B145" s="97"/>
      <c r="C145" s="219" t="s">
        <v>112</v>
      </c>
      <c r="D145" s="97"/>
      <c r="E145" s="97"/>
      <c r="F145" s="97"/>
      <c r="G145" s="97"/>
      <c r="H145" s="97"/>
      <c r="I145" s="97"/>
      <c r="J145" s="97"/>
      <c r="K145" s="220">
        <v>11443.69</v>
      </c>
      <c r="L145" s="97"/>
      <c r="M145" s="220">
        <v>11573.97</v>
      </c>
      <c r="N145" s="97"/>
      <c r="O145" s="221">
        <v>101.14</v>
      </c>
      <c r="P145" s="97"/>
    </row>
    <row r="146" spans="1:16" x14ac:dyDescent="0.25">
      <c r="A146" s="219" t="s">
        <v>1</v>
      </c>
      <c r="B146" s="97"/>
      <c r="C146" s="219" t="s">
        <v>113</v>
      </c>
      <c r="D146" s="97"/>
      <c r="E146" s="97"/>
      <c r="F146" s="97"/>
      <c r="G146" s="97"/>
      <c r="H146" s="97"/>
      <c r="I146" s="97"/>
      <c r="J146" s="97"/>
      <c r="K146" s="220">
        <v>1716.56</v>
      </c>
      <c r="L146" s="97"/>
      <c r="M146" s="220">
        <v>1736.1</v>
      </c>
      <c r="N146" s="97"/>
      <c r="O146" s="221">
        <v>101.14</v>
      </c>
      <c r="P146" s="97"/>
    </row>
    <row r="147" spans="1:16" x14ac:dyDescent="0.25">
      <c r="A147" s="230" t="s">
        <v>1</v>
      </c>
      <c r="B147" s="97"/>
      <c r="C147" s="230" t="s">
        <v>189</v>
      </c>
      <c r="D147" s="97"/>
      <c r="E147" s="230" t="s">
        <v>190</v>
      </c>
      <c r="F147" s="97"/>
      <c r="G147" s="97"/>
      <c r="H147" s="97"/>
      <c r="I147" s="97"/>
      <c r="J147" s="97"/>
      <c r="K147" s="231">
        <v>1597.64</v>
      </c>
      <c r="L147" s="97"/>
      <c r="M147" s="231">
        <v>1684.5</v>
      </c>
      <c r="N147" s="97"/>
      <c r="O147" s="232">
        <v>105.44</v>
      </c>
      <c r="P147" s="97"/>
    </row>
    <row r="148" spans="1:16" x14ac:dyDescent="0.25">
      <c r="A148" s="145" t="s">
        <v>1</v>
      </c>
      <c r="B148" s="97"/>
      <c r="C148" s="145" t="s">
        <v>203</v>
      </c>
      <c r="D148" s="97"/>
      <c r="E148" s="145" t="s">
        <v>204</v>
      </c>
      <c r="F148" s="97"/>
      <c r="G148" s="97"/>
      <c r="H148" s="97"/>
      <c r="I148" s="97"/>
      <c r="J148" s="97"/>
      <c r="K148" s="116" t="s">
        <v>1</v>
      </c>
      <c r="L148" s="97"/>
      <c r="M148" s="116">
        <v>1411.39</v>
      </c>
      <c r="N148" s="97"/>
      <c r="O148" s="125" t="s">
        <v>1</v>
      </c>
      <c r="P148" s="97"/>
    </row>
    <row r="149" spans="1:16" x14ac:dyDescent="0.25">
      <c r="A149" s="145" t="s">
        <v>1</v>
      </c>
      <c r="B149" s="97"/>
      <c r="C149" s="145" t="s">
        <v>191</v>
      </c>
      <c r="D149" s="97"/>
      <c r="E149" s="145" t="s">
        <v>192</v>
      </c>
      <c r="F149" s="97"/>
      <c r="G149" s="97"/>
      <c r="H149" s="97"/>
      <c r="I149" s="97"/>
      <c r="J149" s="97"/>
      <c r="K149" s="116" t="s">
        <v>1</v>
      </c>
      <c r="L149" s="97"/>
      <c r="M149" s="116">
        <v>40.18</v>
      </c>
      <c r="N149" s="97"/>
      <c r="O149" s="125" t="s">
        <v>1</v>
      </c>
      <c r="P149" s="97"/>
    </row>
    <row r="150" spans="1:16" x14ac:dyDescent="0.25">
      <c r="A150" s="145" t="s">
        <v>1</v>
      </c>
      <c r="B150" s="97"/>
      <c r="C150" s="145" t="s">
        <v>209</v>
      </c>
      <c r="D150" s="97"/>
      <c r="E150" s="145" t="s">
        <v>210</v>
      </c>
      <c r="F150" s="97"/>
      <c r="G150" s="97"/>
      <c r="H150" s="97"/>
      <c r="I150" s="97"/>
      <c r="J150" s="97"/>
      <c r="K150" s="116" t="s">
        <v>1</v>
      </c>
      <c r="L150" s="97"/>
      <c r="M150" s="116">
        <v>232.93</v>
      </c>
      <c r="N150" s="97"/>
      <c r="O150" s="125" t="s">
        <v>1</v>
      </c>
      <c r="P150" s="97"/>
    </row>
    <row r="151" spans="1:16" x14ac:dyDescent="0.25">
      <c r="A151" s="230" t="s">
        <v>1</v>
      </c>
      <c r="B151" s="97"/>
      <c r="C151" s="230" t="s">
        <v>145</v>
      </c>
      <c r="D151" s="97"/>
      <c r="E151" s="230" t="s">
        <v>146</v>
      </c>
      <c r="F151" s="97"/>
      <c r="G151" s="97"/>
      <c r="H151" s="97"/>
      <c r="I151" s="97"/>
      <c r="J151" s="97"/>
      <c r="K151" s="231">
        <v>118.92</v>
      </c>
      <c r="L151" s="97"/>
      <c r="M151" s="231">
        <v>51.6</v>
      </c>
      <c r="N151" s="97"/>
      <c r="O151" s="232">
        <v>43.39</v>
      </c>
      <c r="P151" s="97"/>
    </row>
    <row r="152" spans="1:16" x14ac:dyDescent="0.25">
      <c r="A152" s="145" t="s">
        <v>1</v>
      </c>
      <c r="B152" s="97"/>
      <c r="C152" s="145" t="s">
        <v>147</v>
      </c>
      <c r="D152" s="97"/>
      <c r="E152" s="145" t="s">
        <v>148</v>
      </c>
      <c r="F152" s="97"/>
      <c r="G152" s="97"/>
      <c r="H152" s="97"/>
      <c r="I152" s="97"/>
      <c r="J152" s="97"/>
      <c r="K152" s="116" t="s">
        <v>1</v>
      </c>
      <c r="L152" s="97"/>
      <c r="M152" s="116">
        <v>5.67</v>
      </c>
      <c r="N152" s="97"/>
      <c r="O152" s="125" t="s">
        <v>1</v>
      </c>
      <c r="P152" s="97"/>
    </row>
    <row r="153" spans="1:16" x14ac:dyDescent="0.25">
      <c r="A153" s="145" t="s">
        <v>1</v>
      </c>
      <c r="B153" s="97"/>
      <c r="C153" s="145" t="s">
        <v>211</v>
      </c>
      <c r="D153" s="97"/>
      <c r="E153" s="145" t="s">
        <v>212</v>
      </c>
      <c r="F153" s="97"/>
      <c r="G153" s="97"/>
      <c r="H153" s="97"/>
      <c r="I153" s="97"/>
      <c r="J153" s="97"/>
      <c r="K153" s="116" t="s">
        <v>1</v>
      </c>
      <c r="L153" s="97"/>
      <c r="M153" s="116">
        <v>45.93</v>
      </c>
      <c r="N153" s="97"/>
      <c r="O153" s="125" t="s">
        <v>1</v>
      </c>
      <c r="P153" s="97"/>
    </row>
    <row r="154" spans="1:16" x14ac:dyDescent="0.25">
      <c r="A154" s="219" t="s">
        <v>1</v>
      </c>
      <c r="B154" s="97"/>
      <c r="C154" s="219" t="s">
        <v>116</v>
      </c>
      <c r="D154" s="97"/>
      <c r="E154" s="97"/>
      <c r="F154" s="97"/>
      <c r="G154" s="97"/>
      <c r="H154" s="97"/>
      <c r="I154" s="97"/>
      <c r="J154" s="97"/>
      <c r="K154" s="220">
        <v>9727.1299999999992</v>
      </c>
      <c r="L154" s="97"/>
      <c r="M154" s="220">
        <v>9837.8700000000008</v>
      </c>
      <c r="N154" s="97"/>
      <c r="O154" s="221">
        <v>101.14</v>
      </c>
      <c r="P154" s="97"/>
    </row>
    <row r="155" spans="1:16" x14ac:dyDescent="0.25">
      <c r="A155" s="230" t="s">
        <v>1</v>
      </c>
      <c r="B155" s="97"/>
      <c r="C155" s="230" t="s">
        <v>189</v>
      </c>
      <c r="D155" s="97"/>
      <c r="E155" s="230" t="s">
        <v>190</v>
      </c>
      <c r="F155" s="97"/>
      <c r="G155" s="97"/>
      <c r="H155" s="97"/>
      <c r="I155" s="97"/>
      <c r="J155" s="97"/>
      <c r="K155" s="231">
        <v>9053.25</v>
      </c>
      <c r="L155" s="97"/>
      <c r="M155" s="231">
        <v>9545.4500000000007</v>
      </c>
      <c r="N155" s="97"/>
      <c r="O155" s="232">
        <v>105.44</v>
      </c>
      <c r="P155" s="97"/>
    </row>
    <row r="156" spans="1:16" x14ac:dyDescent="0.25">
      <c r="A156" s="145" t="s">
        <v>1</v>
      </c>
      <c r="B156" s="97"/>
      <c r="C156" s="145" t="s">
        <v>203</v>
      </c>
      <c r="D156" s="97"/>
      <c r="E156" s="145" t="s">
        <v>204</v>
      </c>
      <c r="F156" s="97"/>
      <c r="G156" s="97"/>
      <c r="H156" s="97"/>
      <c r="I156" s="97"/>
      <c r="J156" s="97"/>
      <c r="K156" s="116" t="s">
        <v>1</v>
      </c>
      <c r="L156" s="97"/>
      <c r="M156" s="116">
        <v>7998.09</v>
      </c>
      <c r="N156" s="97"/>
      <c r="O156" s="125" t="s">
        <v>1</v>
      </c>
      <c r="P156" s="97"/>
    </row>
    <row r="157" spans="1:16" x14ac:dyDescent="0.25">
      <c r="A157" s="145" t="s">
        <v>1</v>
      </c>
      <c r="B157" s="97"/>
      <c r="C157" s="145" t="s">
        <v>191</v>
      </c>
      <c r="D157" s="97"/>
      <c r="E157" s="145" t="s">
        <v>192</v>
      </c>
      <c r="F157" s="97"/>
      <c r="G157" s="97"/>
      <c r="H157" s="97"/>
      <c r="I157" s="97"/>
      <c r="J157" s="97"/>
      <c r="K157" s="116" t="s">
        <v>1</v>
      </c>
      <c r="L157" s="97"/>
      <c r="M157" s="116">
        <v>227.68</v>
      </c>
      <c r="N157" s="97"/>
      <c r="O157" s="125" t="s">
        <v>1</v>
      </c>
      <c r="P157" s="97"/>
    </row>
    <row r="158" spans="1:16" x14ac:dyDescent="0.25">
      <c r="A158" s="145" t="s">
        <v>1</v>
      </c>
      <c r="B158" s="97"/>
      <c r="C158" s="145" t="s">
        <v>209</v>
      </c>
      <c r="D158" s="97"/>
      <c r="E158" s="145" t="s">
        <v>210</v>
      </c>
      <c r="F158" s="97"/>
      <c r="G158" s="97"/>
      <c r="H158" s="97"/>
      <c r="I158" s="97"/>
      <c r="J158" s="97"/>
      <c r="K158" s="116" t="s">
        <v>1</v>
      </c>
      <c r="L158" s="97"/>
      <c r="M158" s="116">
        <v>1319.68</v>
      </c>
      <c r="N158" s="97"/>
      <c r="O158" s="125" t="s">
        <v>1</v>
      </c>
      <c r="P158" s="97"/>
    </row>
    <row r="159" spans="1:16" x14ac:dyDescent="0.25">
      <c r="A159" s="230" t="s">
        <v>1</v>
      </c>
      <c r="B159" s="97"/>
      <c r="C159" s="230" t="s">
        <v>145</v>
      </c>
      <c r="D159" s="97"/>
      <c r="E159" s="230" t="s">
        <v>146</v>
      </c>
      <c r="F159" s="97"/>
      <c r="G159" s="97"/>
      <c r="H159" s="97"/>
      <c r="I159" s="97"/>
      <c r="J159" s="97"/>
      <c r="K159" s="231">
        <v>673.88</v>
      </c>
      <c r="L159" s="97"/>
      <c r="M159" s="231">
        <v>292.42</v>
      </c>
      <c r="N159" s="97"/>
      <c r="O159" s="232">
        <v>43.39</v>
      </c>
      <c r="P159" s="97"/>
    </row>
    <row r="160" spans="1:16" x14ac:dyDescent="0.25">
      <c r="A160" s="145" t="s">
        <v>1</v>
      </c>
      <c r="B160" s="97"/>
      <c r="C160" s="145" t="s">
        <v>147</v>
      </c>
      <c r="D160" s="97"/>
      <c r="E160" s="145" t="s">
        <v>148</v>
      </c>
      <c r="F160" s="97"/>
      <c r="G160" s="97"/>
      <c r="H160" s="97"/>
      <c r="I160" s="97"/>
      <c r="J160" s="97"/>
      <c r="K160" s="116" t="s">
        <v>1</v>
      </c>
      <c r="L160" s="97"/>
      <c r="M160" s="116">
        <v>32.11</v>
      </c>
      <c r="N160" s="97"/>
      <c r="O160" s="125" t="s">
        <v>1</v>
      </c>
      <c r="P160" s="97"/>
    </row>
    <row r="161" spans="1:16" x14ac:dyDescent="0.25">
      <c r="A161" s="145" t="s">
        <v>1</v>
      </c>
      <c r="B161" s="97"/>
      <c r="C161" s="145" t="s">
        <v>211</v>
      </c>
      <c r="D161" s="97"/>
      <c r="E161" s="145" t="s">
        <v>212</v>
      </c>
      <c r="F161" s="97"/>
      <c r="G161" s="97"/>
      <c r="H161" s="97"/>
      <c r="I161" s="97"/>
      <c r="J161" s="97"/>
      <c r="K161" s="116" t="s">
        <v>1</v>
      </c>
      <c r="L161" s="97"/>
      <c r="M161" s="116">
        <v>260.31</v>
      </c>
      <c r="N161" s="97"/>
      <c r="O161" s="125" t="s">
        <v>1</v>
      </c>
      <c r="P161" s="97"/>
    </row>
    <row r="162" spans="1:16" x14ac:dyDescent="0.25">
      <c r="A162" s="226"/>
      <c r="B162" s="227"/>
      <c r="C162" s="226" t="s">
        <v>235</v>
      </c>
      <c r="D162" s="227"/>
      <c r="E162" s="226" t="s">
        <v>236</v>
      </c>
      <c r="F162" s="227"/>
      <c r="G162" s="227"/>
      <c r="H162" s="227"/>
      <c r="I162" s="227"/>
      <c r="J162" s="227"/>
      <c r="K162" s="228">
        <v>570</v>
      </c>
      <c r="L162" s="227"/>
      <c r="M162" s="228">
        <v>460</v>
      </c>
      <c r="N162" s="227"/>
      <c r="O162" s="229">
        <v>80.7</v>
      </c>
      <c r="P162" s="227"/>
    </row>
    <row r="163" spans="1:16" x14ac:dyDescent="0.25">
      <c r="A163" s="219" t="s">
        <v>1</v>
      </c>
      <c r="B163" s="97"/>
      <c r="C163" s="219" t="s">
        <v>105</v>
      </c>
      <c r="D163" s="97"/>
      <c r="E163" s="97"/>
      <c r="F163" s="97"/>
      <c r="G163" s="97"/>
      <c r="H163" s="97"/>
      <c r="I163" s="97"/>
      <c r="J163" s="97"/>
      <c r="K163" s="220">
        <v>570</v>
      </c>
      <c r="L163" s="97"/>
      <c r="M163" s="220">
        <v>460</v>
      </c>
      <c r="N163" s="97"/>
      <c r="O163" s="221">
        <v>80.7</v>
      </c>
      <c r="P163" s="97"/>
    </row>
    <row r="164" spans="1:16" x14ac:dyDescent="0.25">
      <c r="A164" s="219" t="s">
        <v>1</v>
      </c>
      <c r="B164" s="97"/>
      <c r="C164" s="219" t="s">
        <v>106</v>
      </c>
      <c r="D164" s="97"/>
      <c r="E164" s="97"/>
      <c r="F164" s="97"/>
      <c r="G164" s="97"/>
      <c r="H164" s="97"/>
      <c r="I164" s="97"/>
      <c r="J164" s="97"/>
      <c r="K164" s="220">
        <v>570</v>
      </c>
      <c r="L164" s="97"/>
      <c r="M164" s="220">
        <v>460</v>
      </c>
      <c r="N164" s="97"/>
      <c r="O164" s="221">
        <v>80.7</v>
      </c>
      <c r="P164" s="97"/>
    </row>
    <row r="165" spans="1:16" x14ac:dyDescent="0.25">
      <c r="A165" s="230" t="s">
        <v>1</v>
      </c>
      <c r="B165" s="97"/>
      <c r="C165" s="230" t="s">
        <v>189</v>
      </c>
      <c r="D165" s="97"/>
      <c r="E165" s="230" t="s">
        <v>190</v>
      </c>
      <c r="F165" s="97"/>
      <c r="G165" s="97"/>
      <c r="H165" s="97"/>
      <c r="I165" s="97"/>
      <c r="J165" s="97"/>
      <c r="K165" s="231">
        <v>500</v>
      </c>
      <c r="L165" s="97"/>
      <c r="M165" s="231">
        <v>400</v>
      </c>
      <c r="N165" s="97"/>
      <c r="O165" s="232">
        <v>80</v>
      </c>
      <c r="P165" s="97"/>
    </row>
    <row r="166" spans="1:16" x14ac:dyDescent="0.25">
      <c r="A166" s="145" t="s">
        <v>1</v>
      </c>
      <c r="B166" s="97"/>
      <c r="C166" s="145" t="s">
        <v>191</v>
      </c>
      <c r="D166" s="97"/>
      <c r="E166" s="145" t="s">
        <v>192</v>
      </c>
      <c r="F166" s="97"/>
      <c r="G166" s="97"/>
      <c r="H166" s="97"/>
      <c r="I166" s="97"/>
      <c r="J166" s="97"/>
      <c r="K166" s="116" t="s">
        <v>1</v>
      </c>
      <c r="L166" s="97"/>
      <c r="M166" s="116">
        <v>400</v>
      </c>
      <c r="N166" s="97"/>
      <c r="O166" s="125" t="s">
        <v>1</v>
      </c>
      <c r="P166" s="97"/>
    </row>
    <row r="167" spans="1:16" x14ac:dyDescent="0.25">
      <c r="A167" s="230" t="s">
        <v>1</v>
      </c>
      <c r="B167" s="97"/>
      <c r="C167" s="230" t="s">
        <v>145</v>
      </c>
      <c r="D167" s="97"/>
      <c r="E167" s="230" t="s">
        <v>146</v>
      </c>
      <c r="F167" s="97"/>
      <c r="G167" s="97"/>
      <c r="H167" s="97"/>
      <c r="I167" s="97"/>
      <c r="J167" s="97"/>
      <c r="K167" s="231">
        <v>70</v>
      </c>
      <c r="L167" s="97"/>
      <c r="M167" s="231">
        <v>60</v>
      </c>
      <c r="N167" s="97"/>
      <c r="O167" s="232">
        <v>85.71</v>
      </c>
      <c r="P167" s="97"/>
    </row>
    <row r="168" spans="1:16" x14ac:dyDescent="0.25">
      <c r="A168" s="145" t="s">
        <v>1</v>
      </c>
      <c r="B168" s="97"/>
      <c r="C168" s="145" t="s">
        <v>169</v>
      </c>
      <c r="D168" s="97"/>
      <c r="E168" s="145" t="s">
        <v>170</v>
      </c>
      <c r="F168" s="97"/>
      <c r="G168" s="97"/>
      <c r="H168" s="97"/>
      <c r="I168" s="97"/>
      <c r="J168" s="97"/>
      <c r="K168" s="116" t="s">
        <v>1</v>
      </c>
      <c r="L168" s="97"/>
      <c r="M168" s="116">
        <v>60</v>
      </c>
      <c r="N168" s="97"/>
      <c r="O168" s="125" t="s">
        <v>1</v>
      </c>
      <c r="P168" s="97"/>
    </row>
    <row r="169" spans="1:16" x14ac:dyDescent="0.25">
      <c r="A169" s="222" t="s">
        <v>1</v>
      </c>
      <c r="B169" s="223"/>
      <c r="C169" s="222" t="s">
        <v>237</v>
      </c>
      <c r="D169" s="223"/>
      <c r="E169" s="222" t="s">
        <v>238</v>
      </c>
      <c r="F169" s="223"/>
      <c r="G169" s="223"/>
      <c r="H169" s="223"/>
      <c r="I169" s="223"/>
      <c r="J169" s="223"/>
      <c r="K169" s="224">
        <v>45000</v>
      </c>
      <c r="L169" s="223"/>
      <c r="M169" s="224">
        <v>3312.5</v>
      </c>
      <c r="N169" s="223"/>
      <c r="O169" s="225">
        <v>7.36</v>
      </c>
      <c r="P169" s="223"/>
    </row>
    <row r="170" spans="1:16" x14ac:dyDescent="0.25">
      <c r="A170" s="226"/>
      <c r="B170" s="227"/>
      <c r="C170" s="226" t="s">
        <v>239</v>
      </c>
      <c r="D170" s="227"/>
      <c r="E170" s="226" t="s">
        <v>240</v>
      </c>
      <c r="F170" s="227"/>
      <c r="G170" s="227"/>
      <c r="H170" s="227"/>
      <c r="I170" s="227"/>
      <c r="J170" s="227"/>
      <c r="K170" s="228">
        <v>45000</v>
      </c>
      <c r="L170" s="227"/>
      <c r="M170" s="228">
        <v>3312.5</v>
      </c>
      <c r="N170" s="227"/>
      <c r="O170" s="229">
        <v>7.36</v>
      </c>
      <c r="P170" s="227"/>
    </row>
    <row r="171" spans="1:16" x14ac:dyDescent="0.25">
      <c r="A171" s="219" t="s">
        <v>1</v>
      </c>
      <c r="B171" s="97"/>
      <c r="C171" s="219" t="s">
        <v>105</v>
      </c>
      <c r="D171" s="97"/>
      <c r="E171" s="97"/>
      <c r="F171" s="97"/>
      <c r="G171" s="97"/>
      <c r="H171" s="97"/>
      <c r="I171" s="97"/>
      <c r="J171" s="97"/>
      <c r="K171" s="220">
        <v>45000</v>
      </c>
      <c r="L171" s="97"/>
      <c r="M171" s="220">
        <v>3312.5</v>
      </c>
      <c r="N171" s="97"/>
      <c r="O171" s="221">
        <v>7.36</v>
      </c>
      <c r="P171" s="97"/>
    </row>
    <row r="172" spans="1:16" x14ac:dyDescent="0.25">
      <c r="A172" s="219" t="s">
        <v>1</v>
      </c>
      <c r="B172" s="97"/>
      <c r="C172" s="219" t="s">
        <v>106</v>
      </c>
      <c r="D172" s="97"/>
      <c r="E172" s="97"/>
      <c r="F172" s="97"/>
      <c r="G172" s="97"/>
      <c r="H172" s="97"/>
      <c r="I172" s="97"/>
      <c r="J172" s="97"/>
      <c r="K172" s="220">
        <v>45000</v>
      </c>
      <c r="L172" s="97"/>
      <c r="M172" s="220">
        <v>3312.5</v>
      </c>
      <c r="N172" s="97"/>
      <c r="O172" s="221">
        <v>7.36</v>
      </c>
      <c r="P172" s="97"/>
    </row>
    <row r="173" spans="1:16" x14ac:dyDescent="0.25">
      <c r="A173" s="230" t="s">
        <v>1</v>
      </c>
      <c r="B173" s="97"/>
      <c r="C173" s="230" t="s">
        <v>201</v>
      </c>
      <c r="D173" s="97"/>
      <c r="E173" s="230" t="s">
        <v>202</v>
      </c>
      <c r="F173" s="97"/>
      <c r="G173" s="97"/>
      <c r="H173" s="97"/>
      <c r="I173" s="97"/>
      <c r="J173" s="97"/>
      <c r="K173" s="231">
        <v>45000</v>
      </c>
      <c r="L173" s="97"/>
      <c r="M173" s="231">
        <v>3312.5</v>
      </c>
      <c r="N173" s="97"/>
      <c r="O173" s="232">
        <v>7.36</v>
      </c>
      <c r="P173" s="97"/>
    </row>
    <row r="174" spans="1:16" x14ac:dyDescent="0.25">
      <c r="A174" s="145" t="s">
        <v>1</v>
      </c>
      <c r="B174" s="97"/>
      <c r="C174" s="145" t="s">
        <v>223</v>
      </c>
      <c r="D174" s="97"/>
      <c r="E174" s="145" t="s">
        <v>224</v>
      </c>
      <c r="F174" s="97"/>
      <c r="G174" s="97"/>
      <c r="H174" s="97"/>
      <c r="I174" s="97"/>
      <c r="J174" s="97"/>
      <c r="K174" s="116" t="s">
        <v>1</v>
      </c>
      <c r="L174" s="97"/>
      <c r="M174" s="116">
        <v>3312.5</v>
      </c>
      <c r="N174" s="97"/>
      <c r="O174" s="125" t="s">
        <v>1</v>
      </c>
      <c r="P174" s="97"/>
    </row>
  </sheetData>
  <mergeCells count="935">
    <mergeCell ref="A173:B173"/>
    <mergeCell ref="C173:D173"/>
    <mergeCell ref="E173:J173"/>
    <mergeCell ref="K173:L173"/>
    <mergeCell ref="M173:N173"/>
    <mergeCell ref="O173:P173"/>
    <mergeCell ref="A174:B174"/>
    <mergeCell ref="C174:D174"/>
    <mergeCell ref="E174:J174"/>
    <mergeCell ref="K174:L174"/>
    <mergeCell ref="M174:N174"/>
    <mergeCell ref="O174:P174"/>
    <mergeCell ref="A171:B171"/>
    <mergeCell ref="C171:J171"/>
    <mergeCell ref="K171:L171"/>
    <mergeCell ref="M171:N171"/>
    <mergeCell ref="O171:P171"/>
    <mergeCell ref="A172:B172"/>
    <mergeCell ref="C172:J172"/>
    <mergeCell ref="K172:L172"/>
    <mergeCell ref="M172:N172"/>
    <mergeCell ref="O172:P172"/>
    <mergeCell ref="A169:B169"/>
    <mergeCell ref="C169:D169"/>
    <mergeCell ref="E169:J169"/>
    <mergeCell ref="K169:L169"/>
    <mergeCell ref="M169:N169"/>
    <mergeCell ref="O169:P169"/>
    <mergeCell ref="A170:B170"/>
    <mergeCell ref="C170:D170"/>
    <mergeCell ref="E170:J170"/>
    <mergeCell ref="K170:L170"/>
    <mergeCell ref="M170:N170"/>
    <mergeCell ref="O170:P170"/>
    <mergeCell ref="A167:B167"/>
    <mergeCell ref="C167:D167"/>
    <mergeCell ref="E167:J167"/>
    <mergeCell ref="K167:L167"/>
    <mergeCell ref="M167:N167"/>
    <mergeCell ref="O167:P167"/>
    <mergeCell ref="A168:B168"/>
    <mergeCell ref="C168:D168"/>
    <mergeCell ref="E168:J168"/>
    <mergeCell ref="K168:L168"/>
    <mergeCell ref="M168:N168"/>
    <mergeCell ref="O168:P168"/>
    <mergeCell ref="A165:B165"/>
    <mergeCell ref="C165:D165"/>
    <mergeCell ref="E165:J165"/>
    <mergeCell ref="K165:L165"/>
    <mergeCell ref="M165:N165"/>
    <mergeCell ref="O165:P165"/>
    <mergeCell ref="A166:B166"/>
    <mergeCell ref="C166:D166"/>
    <mergeCell ref="E166:J166"/>
    <mergeCell ref="K166:L166"/>
    <mergeCell ref="M166:N166"/>
    <mergeCell ref="O166:P166"/>
    <mergeCell ref="A163:B163"/>
    <mergeCell ref="C163:J163"/>
    <mergeCell ref="K163:L163"/>
    <mergeCell ref="M163:N163"/>
    <mergeCell ref="O163:P163"/>
    <mergeCell ref="A164:B164"/>
    <mergeCell ref="C164:J164"/>
    <mergeCell ref="K164:L164"/>
    <mergeCell ref="M164:N164"/>
    <mergeCell ref="O164:P164"/>
    <mergeCell ref="A161:B161"/>
    <mergeCell ref="C161:D161"/>
    <mergeCell ref="E161:J161"/>
    <mergeCell ref="K161:L161"/>
    <mergeCell ref="M161:N161"/>
    <mergeCell ref="O161:P161"/>
    <mergeCell ref="A162:B162"/>
    <mergeCell ref="C162:D162"/>
    <mergeCell ref="E162:J162"/>
    <mergeCell ref="K162:L162"/>
    <mergeCell ref="M162:N162"/>
    <mergeCell ref="O162:P162"/>
    <mergeCell ref="A159:B159"/>
    <mergeCell ref="C159:D159"/>
    <mergeCell ref="E159:J159"/>
    <mergeCell ref="K159:L159"/>
    <mergeCell ref="M159:N159"/>
    <mergeCell ref="O159:P159"/>
    <mergeCell ref="A160:B160"/>
    <mergeCell ref="C160:D160"/>
    <mergeCell ref="E160:J160"/>
    <mergeCell ref="K160:L160"/>
    <mergeCell ref="M160:N160"/>
    <mergeCell ref="O160:P160"/>
    <mergeCell ref="A157:B157"/>
    <mergeCell ref="C157:D157"/>
    <mergeCell ref="E157:J157"/>
    <mergeCell ref="K157:L157"/>
    <mergeCell ref="M157:N157"/>
    <mergeCell ref="O157:P157"/>
    <mergeCell ref="A158:B158"/>
    <mergeCell ref="C158:D158"/>
    <mergeCell ref="E158:J158"/>
    <mergeCell ref="K158:L158"/>
    <mergeCell ref="M158:N158"/>
    <mergeCell ref="O158:P158"/>
    <mergeCell ref="A155:B155"/>
    <mergeCell ref="C155:D155"/>
    <mergeCell ref="E155:J155"/>
    <mergeCell ref="K155:L155"/>
    <mergeCell ref="M155:N155"/>
    <mergeCell ref="O155:P155"/>
    <mergeCell ref="A156:B156"/>
    <mergeCell ref="C156:D156"/>
    <mergeCell ref="E156:J156"/>
    <mergeCell ref="K156:L156"/>
    <mergeCell ref="M156:N156"/>
    <mergeCell ref="O156:P156"/>
    <mergeCell ref="A153:B153"/>
    <mergeCell ref="C153:D153"/>
    <mergeCell ref="E153:J153"/>
    <mergeCell ref="K153:L153"/>
    <mergeCell ref="M153:N153"/>
    <mergeCell ref="O153:P153"/>
    <mergeCell ref="A154:B154"/>
    <mergeCell ref="C154:J154"/>
    <mergeCell ref="K154:L154"/>
    <mergeCell ref="M154:N154"/>
    <mergeCell ref="O154:P154"/>
    <mergeCell ref="A151:B151"/>
    <mergeCell ref="C151:D151"/>
    <mergeCell ref="E151:J151"/>
    <mergeCell ref="K151:L151"/>
    <mergeCell ref="M151:N151"/>
    <mergeCell ref="O151:P151"/>
    <mergeCell ref="A152:B152"/>
    <mergeCell ref="C152:D152"/>
    <mergeCell ref="E152:J152"/>
    <mergeCell ref="K152:L152"/>
    <mergeCell ref="M152:N152"/>
    <mergeCell ref="O152:P152"/>
    <mergeCell ref="A149:B149"/>
    <mergeCell ref="C149:D149"/>
    <mergeCell ref="E149:J149"/>
    <mergeCell ref="K149:L149"/>
    <mergeCell ref="M149:N149"/>
    <mergeCell ref="O149:P149"/>
    <mergeCell ref="A150:B150"/>
    <mergeCell ref="C150:D150"/>
    <mergeCell ref="E150:J150"/>
    <mergeCell ref="K150:L150"/>
    <mergeCell ref="M150:N150"/>
    <mergeCell ref="O150:P150"/>
    <mergeCell ref="A147:B147"/>
    <mergeCell ref="C147:D147"/>
    <mergeCell ref="E147:J147"/>
    <mergeCell ref="K147:L147"/>
    <mergeCell ref="M147:N147"/>
    <mergeCell ref="O147:P147"/>
    <mergeCell ref="A148:B148"/>
    <mergeCell ref="C148:D148"/>
    <mergeCell ref="E148:J148"/>
    <mergeCell ref="K148:L148"/>
    <mergeCell ref="M148:N148"/>
    <mergeCell ref="O148:P148"/>
    <mergeCell ref="A145:B145"/>
    <mergeCell ref="C145:J145"/>
    <mergeCell ref="K145:L145"/>
    <mergeCell ref="M145:N145"/>
    <mergeCell ref="O145:P145"/>
    <mergeCell ref="A146:B146"/>
    <mergeCell ref="C146:J146"/>
    <mergeCell ref="K146:L146"/>
    <mergeCell ref="M146:N146"/>
    <mergeCell ref="O146:P146"/>
    <mergeCell ref="A143:B143"/>
    <mergeCell ref="C143:D143"/>
    <mergeCell ref="E143:J143"/>
    <mergeCell ref="K143:L143"/>
    <mergeCell ref="M143:N143"/>
    <mergeCell ref="O143:P143"/>
    <mergeCell ref="A144:B144"/>
    <mergeCell ref="C144:D144"/>
    <mergeCell ref="E144:J144"/>
    <mergeCell ref="K144:L144"/>
    <mergeCell ref="M144:N144"/>
    <mergeCell ref="O144:P144"/>
    <mergeCell ref="A141:B141"/>
    <mergeCell ref="C141:D141"/>
    <mergeCell ref="E141:J141"/>
    <mergeCell ref="K141:L141"/>
    <mergeCell ref="M141:N141"/>
    <mergeCell ref="O141:P141"/>
    <mergeCell ref="A142:B142"/>
    <mergeCell ref="C142:D142"/>
    <mergeCell ref="E142:J142"/>
    <mergeCell ref="K142:L142"/>
    <mergeCell ref="M142:N142"/>
    <mergeCell ref="O142:P142"/>
    <mergeCell ref="A139:B139"/>
    <mergeCell ref="C139:D139"/>
    <mergeCell ref="E139:J139"/>
    <mergeCell ref="K139:L139"/>
    <mergeCell ref="M139:N139"/>
    <mergeCell ref="O139:P139"/>
    <mergeCell ref="A140:B140"/>
    <mergeCell ref="C140:D140"/>
    <mergeCell ref="E140:J140"/>
    <mergeCell ref="K140:L140"/>
    <mergeCell ref="M140:N140"/>
    <mergeCell ref="O140:P140"/>
    <mergeCell ref="A137:B137"/>
    <mergeCell ref="C137:J137"/>
    <mergeCell ref="K137:L137"/>
    <mergeCell ref="M137:N137"/>
    <mergeCell ref="O137:P137"/>
    <mergeCell ref="A138:B138"/>
    <mergeCell ref="C138:D138"/>
    <mergeCell ref="E138:J138"/>
    <mergeCell ref="K138:L138"/>
    <mergeCell ref="M138:N138"/>
    <mergeCell ref="O138:P138"/>
    <mergeCell ref="A135:B135"/>
    <mergeCell ref="C135:D135"/>
    <mergeCell ref="E135:J135"/>
    <mergeCell ref="K135:L135"/>
    <mergeCell ref="M135:N135"/>
    <mergeCell ref="O135:P135"/>
    <mergeCell ref="A136:B136"/>
    <mergeCell ref="C136:J136"/>
    <mergeCell ref="K136:L136"/>
    <mergeCell ref="M136:N136"/>
    <mergeCell ref="O136:P136"/>
    <mergeCell ref="A133:B133"/>
    <mergeCell ref="C133:D133"/>
    <mergeCell ref="E133:J133"/>
    <mergeCell ref="K133:L133"/>
    <mergeCell ref="M133:N133"/>
    <mergeCell ref="O133:P133"/>
    <mergeCell ref="A134:B134"/>
    <mergeCell ref="C134:D134"/>
    <mergeCell ref="E134:J134"/>
    <mergeCell ref="K134:L134"/>
    <mergeCell ref="M134:N134"/>
    <mergeCell ref="O134:P134"/>
    <mergeCell ref="A131:B131"/>
    <mergeCell ref="C131:D131"/>
    <mergeCell ref="E131:J131"/>
    <mergeCell ref="K131:L131"/>
    <mergeCell ref="M131:N131"/>
    <mergeCell ref="O131:P131"/>
    <mergeCell ref="A132:B132"/>
    <mergeCell ref="C132:D132"/>
    <mergeCell ref="E132:J132"/>
    <mergeCell ref="K132:L132"/>
    <mergeCell ref="M132:N132"/>
    <mergeCell ref="O132:P132"/>
    <mergeCell ref="A129:B129"/>
    <mergeCell ref="C129:J129"/>
    <mergeCell ref="K129:L129"/>
    <mergeCell ref="M129:N129"/>
    <mergeCell ref="O129:P129"/>
    <mergeCell ref="A130:B130"/>
    <mergeCell ref="C130:J130"/>
    <mergeCell ref="K130:L130"/>
    <mergeCell ref="M130:N130"/>
    <mergeCell ref="O130:P130"/>
    <mergeCell ref="A127:B127"/>
    <mergeCell ref="C127:D127"/>
    <mergeCell ref="E127:J127"/>
    <mergeCell ref="K127:L127"/>
    <mergeCell ref="M127:N127"/>
    <mergeCell ref="O127:P127"/>
    <mergeCell ref="A128:B128"/>
    <mergeCell ref="C128:D128"/>
    <mergeCell ref="E128:J128"/>
    <mergeCell ref="K128:L128"/>
    <mergeCell ref="M128:N128"/>
    <mergeCell ref="O128:P128"/>
    <mergeCell ref="A125:B125"/>
    <mergeCell ref="C125:D125"/>
    <mergeCell ref="E125:J125"/>
    <mergeCell ref="K125:L125"/>
    <mergeCell ref="M125:N125"/>
    <mergeCell ref="O125:P125"/>
    <mergeCell ref="A126:B126"/>
    <mergeCell ref="C126:D126"/>
    <mergeCell ref="E126:J126"/>
    <mergeCell ref="K126:L126"/>
    <mergeCell ref="M126:N126"/>
    <mergeCell ref="O126:P126"/>
    <mergeCell ref="A123:B123"/>
    <mergeCell ref="C123:J123"/>
    <mergeCell ref="K123:L123"/>
    <mergeCell ref="M123:N123"/>
    <mergeCell ref="O123:P123"/>
    <mergeCell ref="A124:B124"/>
    <mergeCell ref="C124:D124"/>
    <mergeCell ref="E124:J124"/>
    <mergeCell ref="K124:L124"/>
    <mergeCell ref="M124:N124"/>
    <mergeCell ref="O124:P124"/>
    <mergeCell ref="A121:B121"/>
    <mergeCell ref="C121:D121"/>
    <mergeCell ref="E121:J121"/>
    <mergeCell ref="K121:L121"/>
    <mergeCell ref="M121:N121"/>
    <mergeCell ref="O121:P121"/>
    <mergeCell ref="A122:B122"/>
    <mergeCell ref="C122:J122"/>
    <mergeCell ref="K122:L122"/>
    <mergeCell ref="M122:N122"/>
    <mergeCell ref="O122:P122"/>
    <mergeCell ref="A119:B119"/>
    <mergeCell ref="C119:D119"/>
    <mergeCell ref="E119:J119"/>
    <mergeCell ref="K119:L119"/>
    <mergeCell ref="M119:N119"/>
    <mergeCell ref="O119:P119"/>
    <mergeCell ref="A120:B120"/>
    <mergeCell ref="C120:D120"/>
    <mergeCell ref="E120:J120"/>
    <mergeCell ref="K120:L120"/>
    <mergeCell ref="M120:N120"/>
    <mergeCell ref="O120:P120"/>
    <mergeCell ref="A117:B117"/>
    <mergeCell ref="C117:D117"/>
    <mergeCell ref="E117:J117"/>
    <mergeCell ref="K117:L117"/>
    <mergeCell ref="M117:N117"/>
    <mergeCell ref="O117:P117"/>
    <mergeCell ref="A118:B118"/>
    <mergeCell ref="C118:D118"/>
    <mergeCell ref="E118:J118"/>
    <mergeCell ref="K118:L118"/>
    <mergeCell ref="M118:N118"/>
    <mergeCell ref="O118:P118"/>
    <mergeCell ref="A115:B115"/>
    <mergeCell ref="C115:D115"/>
    <mergeCell ref="E115:J115"/>
    <mergeCell ref="K115:L115"/>
    <mergeCell ref="M115:N115"/>
    <mergeCell ref="O115:P115"/>
    <mergeCell ref="A116:B116"/>
    <mergeCell ref="C116:D116"/>
    <mergeCell ref="E116:J116"/>
    <mergeCell ref="K116:L116"/>
    <mergeCell ref="M116:N116"/>
    <mergeCell ref="O116:P116"/>
    <mergeCell ref="A113:B113"/>
    <mergeCell ref="C113:J113"/>
    <mergeCell ref="K113:L113"/>
    <mergeCell ref="M113:N113"/>
    <mergeCell ref="O113:P113"/>
    <mergeCell ref="A114:B114"/>
    <mergeCell ref="C114:D114"/>
    <mergeCell ref="E114:J114"/>
    <mergeCell ref="K114:L114"/>
    <mergeCell ref="M114:N114"/>
    <mergeCell ref="O114:P114"/>
    <mergeCell ref="A111:B111"/>
    <mergeCell ref="C111:D111"/>
    <mergeCell ref="E111:J111"/>
    <mergeCell ref="K111:L111"/>
    <mergeCell ref="M111:N111"/>
    <mergeCell ref="O111:P111"/>
    <mergeCell ref="A112:B112"/>
    <mergeCell ref="C112:J112"/>
    <mergeCell ref="K112:L112"/>
    <mergeCell ref="M112:N112"/>
    <mergeCell ref="O112:P112"/>
    <mergeCell ref="A109:B109"/>
    <mergeCell ref="C109:J109"/>
    <mergeCell ref="K109:L109"/>
    <mergeCell ref="M109:N109"/>
    <mergeCell ref="O109:P109"/>
    <mergeCell ref="A110:B110"/>
    <mergeCell ref="C110:D110"/>
    <mergeCell ref="E110:J110"/>
    <mergeCell ref="K110:L110"/>
    <mergeCell ref="M110:N110"/>
    <mergeCell ref="O110:P110"/>
    <mergeCell ref="A107:B107"/>
    <mergeCell ref="C107:D107"/>
    <mergeCell ref="E107:J107"/>
    <mergeCell ref="K107:L107"/>
    <mergeCell ref="M107:N107"/>
    <mergeCell ref="O107:P107"/>
    <mergeCell ref="A108:B108"/>
    <mergeCell ref="C108:D108"/>
    <mergeCell ref="E108:J108"/>
    <mergeCell ref="K108:L108"/>
    <mergeCell ref="M108:N108"/>
    <mergeCell ref="O108:P108"/>
    <mergeCell ref="A105:B105"/>
    <mergeCell ref="C105:D105"/>
    <mergeCell ref="E105:J105"/>
    <mergeCell ref="K105:L105"/>
    <mergeCell ref="M105:N105"/>
    <mergeCell ref="O105:P105"/>
    <mergeCell ref="A106:B106"/>
    <mergeCell ref="C106:D106"/>
    <mergeCell ref="E106:J106"/>
    <mergeCell ref="K106:L106"/>
    <mergeCell ref="M106:N106"/>
    <mergeCell ref="O106:P106"/>
    <mergeCell ref="A103:B103"/>
    <mergeCell ref="C103:D103"/>
    <mergeCell ref="E103:J103"/>
    <mergeCell ref="K103:L103"/>
    <mergeCell ref="M103:N103"/>
    <mergeCell ref="O103:P103"/>
    <mergeCell ref="A104:B104"/>
    <mergeCell ref="C104:J104"/>
    <mergeCell ref="K104:L104"/>
    <mergeCell ref="M104:N104"/>
    <mergeCell ref="O104:P104"/>
    <mergeCell ref="A101:B101"/>
    <mergeCell ref="C101:D101"/>
    <mergeCell ref="E101:J101"/>
    <mergeCell ref="K101:L101"/>
    <mergeCell ref="M101:N101"/>
    <mergeCell ref="O101:P101"/>
    <mergeCell ref="A102:B102"/>
    <mergeCell ref="C102:D102"/>
    <mergeCell ref="E102:J102"/>
    <mergeCell ref="K102:L102"/>
    <mergeCell ref="M102:N102"/>
    <mergeCell ref="O102:P102"/>
    <mergeCell ref="A99:B99"/>
    <mergeCell ref="C99:D99"/>
    <mergeCell ref="E99:J99"/>
    <mergeCell ref="K99:L99"/>
    <mergeCell ref="M99:N99"/>
    <mergeCell ref="O99:P99"/>
    <mergeCell ref="A100:B100"/>
    <mergeCell ref="C100:D100"/>
    <mergeCell ref="E100:J100"/>
    <mergeCell ref="K100:L100"/>
    <mergeCell ref="M100:N100"/>
    <mergeCell ref="O100:P100"/>
    <mergeCell ref="A97:B97"/>
    <mergeCell ref="C97:D97"/>
    <mergeCell ref="E97:J97"/>
    <mergeCell ref="K97:L97"/>
    <mergeCell ref="M97:N97"/>
    <mergeCell ref="O97:P97"/>
    <mergeCell ref="A98:B98"/>
    <mergeCell ref="C98:D98"/>
    <mergeCell ref="E98:J98"/>
    <mergeCell ref="K98:L98"/>
    <mergeCell ref="M98:N98"/>
    <mergeCell ref="O98:P98"/>
    <mergeCell ref="A95:B95"/>
    <mergeCell ref="C95:D95"/>
    <mergeCell ref="E95:J95"/>
    <mergeCell ref="K95:L95"/>
    <mergeCell ref="M95:N95"/>
    <mergeCell ref="O95:P95"/>
    <mergeCell ref="A96:B96"/>
    <mergeCell ref="C96:D96"/>
    <mergeCell ref="E96:J96"/>
    <mergeCell ref="K96:L96"/>
    <mergeCell ref="M96:N96"/>
    <mergeCell ref="O96:P96"/>
    <mergeCell ref="A93:B93"/>
    <mergeCell ref="C93:D93"/>
    <mergeCell ref="E93:J93"/>
    <mergeCell ref="K93:L93"/>
    <mergeCell ref="M93:N93"/>
    <mergeCell ref="O93:P93"/>
    <mergeCell ref="A94:B94"/>
    <mergeCell ref="C94:D94"/>
    <mergeCell ref="E94:J94"/>
    <mergeCell ref="K94:L94"/>
    <mergeCell ref="M94:N94"/>
    <mergeCell ref="O94:P94"/>
    <mergeCell ref="A91:B91"/>
    <mergeCell ref="C91:D91"/>
    <mergeCell ref="E91:J91"/>
    <mergeCell ref="K91:L91"/>
    <mergeCell ref="M91:N91"/>
    <mergeCell ref="O91:P91"/>
    <mergeCell ref="A92:B92"/>
    <mergeCell ref="C92:D92"/>
    <mergeCell ref="E92:J92"/>
    <mergeCell ref="K92:L92"/>
    <mergeCell ref="M92:N92"/>
    <mergeCell ref="O92:P92"/>
    <mergeCell ref="A89:B89"/>
    <mergeCell ref="C89:D89"/>
    <mergeCell ref="E89:J89"/>
    <mergeCell ref="K89:L89"/>
    <mergeCell ref="M89:N89"/>
    <mergeCell ref="O89:P89"/>
    <mergeCell ref="A90:B90"/>
    <mergeCell ref="C90:D90"/>
    <mergeCell ref="E90:J90"/>
    <mergeCell ref="K90:L90"/>
    <mergeCell ref="M90:N90"/>
    <mergeCell ref="O90:P90"/>
    <mergeCell ref="A87:B87"/>
    <mergeCell ref="C87:D87"/>
    <mergeCell ref="E87:J87"/>
    <mergeCell ref="K87:L87"/>
    <mergeCell ref="M87:N87"/>
    <mergeCell ref="O87:P87"/>
    <mergeCell ref="A88:B88"/>
    <mergeCell ref="C88:D88"/>
    <mergeCell ref="E88:J88"/>
    <mergeCell ref="K88:L88"/>
    <mergeCell ref="M88:N88"/>
    <mergeCell ref="O88:P88"/>
    <mergeCell ref="A85:B85"/>
    <mergeCell ref="C85:J85"/>
    <mergeCell ref="K85:L85"/>
    <mergeCell ref="M85:N85"/>
    <mergeCell ref="O85:P85"/>
    <mergeCell ref="A86:B86"/>
    <mergeCell ref="C86:J86"/>
    <mergeCell ref="K86:L86"/>
    <mergeCell ref="M86:N86"/>
    <mergeCell ref="O86:P86"/>
    <mergeCell ref="A83:B83"/>
    <mergeCell ref="C83:D83"/>
    <mergeCell ref="E83:J83"/>
    <mergeCell ref="K83:L83"/>
    <mergeCell ref="M83:N83"/>
    <mergeCell ref="O83:P83"/>
    <mergeCell ref="A84:B84"/>
    <mergeCell ref="C84:D84"/>
    <mergeCell ref="E84:J84"/>
    <mergeCell ref="K84:L84"/>
    <mergeCell ref="M84:N84"/>
    <mergeCell ref="O84:P84"/>
    <mergeCell ref="A81:B81"/>
    <mergeCell ref="C81:D81"/>
    <mergeCell ref="E81:J81"/>
    <mergeCell ref="K81:L81"/>
    <mergeCell ref="M81:N81"/>
    <mergeCell ref="O81:P81"/>
    <mergeCell ref="A82:B82"/>
    <mergeCell ref="C82:D82"/>
    <mergeCell ref="E82:J82"/>
    <mergeCell ref="K82:L82"/>
    <mergeCell ref="M82:N82"/>
    <mergeCell ref="O82:P82"/>
    <mergeCell ref="A79:B79"/>
    <mergeCell ref="C79:D79"/>
    <mergeCell ref="E79:J79"/>
    <mergeCell ref="K79:L79"/>
    <mergeCell ref="M79:N79"/>
    <mergeCell ref="O79:P79"/>
    <mergeCell ref="A80:B80"/>
    <mergeCell ref="C80:D80"/>
    <mergeCell ref="E80:J80"/>
    <mergeCell ref="K80:L80"/>
    <mergeCell ref="M80:N80"/>
    <mergeCell ref="O80:P80"/>
    <mergeCell ref="A77:B77"/>
    <mergeCell ref="C77:D77"/>
    <mergeCell ref="E77:J77"/>
    <mergeCell ref="K77:L77"/>
    <mergeCell ref="M77:N77"/>
    <mergeCell ref="O77:P77"/>
    <mergeCell ref="A78:B78"/>
    <mergeCell ref="C78:D78"/>
    <mergeCell ref="E78:J78"/>
    <mergeCell ref="K78:L78"/>
    <mergeCell ref="M78:N78"/>
    <mergeCell ref="O78:P78"/>
    <mergeCell ref="A75:B75"/>
    <mergeCell ref="C75:J75"/>
    <mergeCell ref="K75:L75"/>
    <mergeCell ref="M75:N75"/>
    <mergeCell ref="O75:P75"/>
    <mergeCell ref="A76:B76"/>
    <mergeCell ref="C76:D76"/>
    <mergeCell ref="E76:J76"/>
    <mergeCell ref="K76:L76"/>
    <mergeCell ref="M76:N76"/>
    <mergeCell ref="O76:P76"/>
    <mergeCell ref="A73:B73"/>
    <mergeCell ref="C73:D73"/>
    <mergeCell ref="E73:J73"/>
    <mergeCell ref="K73:L73"/>
    <mergeCell ref="M73:N73"/>
    <mergeCell ref="O73:P73"/>
    <mergeCell ref="A74:B74"/>
    <mergeCell ref="C74:J74"/>
    <mergeCell ref="K74:L74"/>
    <mergeCell ref="M74:N74"/>
    <mergeCell ref="O74:P74"/>
    <mergeCell ref="A71:B71"/>
    <mergeCell ref="C71:J71"/>
    <mergeCell ref="K71:L71"/>
    <mergeCell ref="M71:N71"/>
    <mergeCell ref="O71:P71"/>
    <mergeCell ref="A72:B72"/>
    <mergeCell ref="C72:D72"/>
    <mergeCell ref="E72:J72"/>
    <mergeCell ref="K72:L72"/>
    <mergeCell ref="M72:N72"/>
    <mergeCell ref="O72:P72"/>
    <mergeCell ref="A69:B69"/>
    <mergeCell ref="C69:D69"/>
    <mergeCell ref="E69:J69"/>
    <mergeCell ref="K69:L69"/>
    <mergeCell ref="M69:N69"/>
    <mergeCell ref="O69:P69"/>
    <mergeCell ref="A70:B70"/>
    <mergeCell ref="C70:J70"/>
    <mergeCell ref="K70:L70"/>
    <mergeCell ref="M70:N70"/>
    <mergeCell ref="O70:P70"/>
    <mergeCell ref="A67:B67"/>
    <mergeCell ref="C67:D67"/>
    <mergeCell ref="E67:J67"/>
    <mergeCell ref="K67:L67"/>
    <mergeCell ref="M67:N67"/>
    <mergeCell ref="O67:P67"/>
    <mergeCell ref="A68:B68"/>
    <mergeCell ref="C68:D68"/>
    <mergeCell ref="E68:J68"/>
    <mergeCell ref="K68:L68"/>
    <mergeCell ref="M68:N68"/>
    <mergeCell ref="O68:P68"/>
    <mergeCell ref="A65:B65"/>
    <mergeCell ref="C65:D65"/>
    <mergeCell ref="E65:J65"/>
    <mergeCell ref="K65:L65"/>
    <mergeCell ref="M65:N65"/>
    <mergeCell ref="O65:P65"/>
    <mergeCell ref="A66:B66"/>
    <mergeCell ref="C66:D66"/>
    <mergeCell ref="E66:J66"/>
    <mergeCell ref="K66:L66"/>
    <mergeCell ref="M66:N66"/>
    <mergeCell ref="O66:P66"/>
    <mergeCell ref="A63:B63"/>
    <mergeCell ref="C63:D63"/>
    <mergeCell ref="E63:J63"/>
    <mergeCell ref="K63:L63"/>
    <mergeCell ref="M63:N63"/>
    <mergeCell ref="O63:P63"/>
    <mergeCell ref="A64:B64"/>
    <mergeCell ref="C64:D64"/>
    <mergeCell ref="E64:J64"/>
    <mergeCell ref="K64:L64"/>
    <mergeCell ref="M64:N64"/>
    <mergeCell ref="O64:P64"/>
    <mergeCell ref="A61:B61"/>
    <mergeCell ref="C61:J61"/>
    <mergeCell ref="K61:L61"/>
    <mergeCell ref="M61:N61"/>
    <mergeCell ref="O61:P61"/>
    <mergeCell ref="A62:B62"/>
    <mergeCell ref="C62:J62"/>
    <mergeCell ref="K62:L62"/>
    <mergeCell ref="M62:N62"/>
    <mergeCell ref="O62:P62"/>
    <mergeCell ref="A59:B59"/>
    <mergeCell ref="C59:D59"/>
    <mergeCell ref="E59:J59"/>
    <mergeCell ref="K59:L59"/>
    <mergeCell ref="M59:N59"/>
    <mergeCell ref="O59:P59"/>
    <mergeCell ref="A60:B60"/>
    <mergeCell ref="C60:D60"/>
    <mergeCell ref="E60:J60"/>
    <mergeCell ref="K60:L60"/>
    <mergeCell ref="M60:N60"/>
    <mergeCell ref="O60:P60"/>
    <mergeCell ref="A57:B57"/>
    <mergeCell ref="C57:D57"/>
    <mergeCell ref="E57:J57"/>
    <mergeCell ref="K57:L57"/>
    <mergeCell ref="M57:N57"/>
    <mergeCell ref="O57:P57"/>
    <mergeCell ref="A58:B58"/>
    <mergeCell ref="C58:D58"/>
    <mergeCell ref="E58:J58"/>
    <mergeCell ref="K58:L58"/>
    <mergeCell ref="M58:N58"/>
    <mergeCell ref="O58:P58"/>
    <mergeCell ref="A55:B55"/>
    <mergeCell ref="C55:D55"/>
    <mergeCell ref="E55:J55"/>
    <mergeCell ref="K55:L55"/>
    <mergeCell ref="M55:N55"/>
    <mergeCell ref="O55:P55"/>
    <mergeCell ref="A56:B56"/>
    <mergeCell ref="C56:D56"/>
    <mergeCell ref="E56:J56"/>
    <mergeCell ref="K56:L56"/>
    <mergeCell ref="M56:N56"/>
    <mergeCell ref="O56:P56"/>
    <mergeCell ref="A53:B53"/>
    <mergeCell ref="C53:D53"/>
    <mergeCell ref="E53:J53"/>
    <mergeCell ref="K53:L53"/>
    <mergeCell ref="M53:N53"/>
    <mergeCell ref="O53:P53"/>
    <mergeCell ref="A54:B54"/>
    <mergeCell ref="C54:D54"/>
    <mergeCell ref="E54:J54"/>
    <mergeCell ref="K54:L54"/>
    <mergeCell ref="M54:N54"/>
    <mergeCell ref="O54:P54"/>
    <mergeCell ref="A51:B51"/>
    <mergeCell ref="C51:D51"/>
    <mergeCell ref="E51:J51"/>
    <mergeCell ref="K51:L51"/>
    <mergeCell ref="M51:N51"/>
    <mergeCell ref="O51:P51"/>
    <mergeCell ref="A52:B52"/>
    <mergeCell ref="C52:D52"/>
    <mergeCell ref="E52:J52"/>
    <mergeCell ref="K52:L52"/>
    <mergeCell ref="M52:N52"/>
    <mergeCell ref="O52:P52"/>
    <mergeCell ref="A49:B49"/>
    <mergeCell ref="C49:D49"/>
    <mergeCell ref="E49:J49"/>
    <mergeCell ref="K49:L49"/>
    <mergeCell ref="M49:N49"/>
    <mergeCell ref="O49:P49"/>
    <mergeCell ref="A50:B50"/>
    <mergeCell ref="C50:D50"/>
    <mergeCell ref="E50:J50"/>
    <mergeCell ref="K50:L50"/>
    <mergeCell ref="M50:N50"/>
    <mergeCell ref="O50:P50"/>
    <mergeCell ref="A47:B47"/>
    <mergeCell ref="C47:D47"/>
    <mergeCell ref="E47:J47"/>
    <mergeCell ref="K47:L47"/>
    <mergeCell ref="M47:N47"/>
    <mergeCell ref="O47:P47"/>
    <mergeCell ref="A48:B48"/>
    <mergeCell ref="C48:D48"/>
    <mergeCell ref="E48:J48"/>
    <mergeCell ref="K48:L48"/>
    <mergeCell ref="M48:N48"/>
    <mergeCell ref="O48:P48"/>
    <mergeCell ref="A45:B45"/>
    <mergeCell ref="C45:D45"/>
    <mergeCell ref="E45:J45"/>
    <mergeCell ref="K45:L45"/>
    <mergeCell ref="M45:N45"/>
    <mergeCell ref="O45:P45"/>
    <mergeCell ref="A46:B46"/>
    <mergeCell ref="C46:D46"/>
    <mergeCell ref="E46:J46"/>
    <mergeCell ref="K46:L46"/>
    <mergeCell ref="M46:N46"/>
    <mergeCell ref="O46:P46"/>
    <mergeCell ref="A43:B43"/>
    <mergeCell ref="C43:D43"/>
    <mergeCell ref="E43:J43"/>
    <mergeCell ref="K43:L43"/>
    <mergeCell ref="M43:N43"/>
    <mergeCell ref="O43:P43"/>
    <mergeCell ref="A44:B44"/>
    <mergeCell ref="C44:D44"/>
    <mergeCell ref="E44:J44"/>
    <mergeCell ref="K44:L44"/>
    <mergeCell ref="M44:N44"/>
    <mergeCell ref="O44:P44"/>
    <mergeCell ref="A41:B41"/>
    <mergeCell ref="C41:D41"/>
    <mergeCell ref="E41:J41"/>
    <mergeCell ref="K41:L41"/>
    <mergeCell ref="M41:N41"/>
    <mergeCell ref="O41:P41"/>
    <mergeCell ref="A42:B42"/>
    <mergeCell ref="C42:D42"/>
    <mergeCell ref="E42:J42"/>
    <mergeCell ref="K42:L42"/>
    <mergeCell ref="M42:N42"/>
    <mergeCell ref="O42:P42"/>
    <mergeCell ref="A39:B39"/>
    <mergeCell ref="C39:D39"/>
    <mergeCell ref="E39:J39"/>
    <mergeCell ref="K39:L39"/>
    <mergeCell ref="M39:N39"/>
    <mergeCell ref="O39:P39"/>
    <mergeCell ref="A40:B40"/>
    <mergeCell ref="C40:D40"/>
    <mergeCell ref="E40:J40"/>
    <mergeCell ref="K40:L40"/>
    <mergeCell ref="M40:N40"/>
    <mergeCell ref="O40:P40"/>
    <mergeCell ref="A37:B37"/>
    <mergeCell ref="C37:J37"/>
    <mergeCell ref="K37:L37"/>
    <mergeCell ref="M37:N37"/>
    <mergeCell ref="O37:P37"/>
    <mergeCell ref="A38:B38"/>
    <mergeCell ref="C38:J38"/>
    <mergeCell ref="K38:L38"/>
    <mergeCell ref="M38:N38"/>
    <mergeCell ref="O38:P38"/>
    <mergeCell ref="A35:B35"/>
    <mergeCell ref="C35:D35"/>
    <mergeCell ref="E35:J35"/>
    <mergeCell ref="K35:L35"/>
    <mergeCell ref="M35:N35"/>
    <mergeCell ref="O35:P35"/>
    <mergeCell ref="A36:B36"/>
    <mergeCell ref="C36:D36"/>
    <mergeCell ref="E36:J36"/>
    <mergeCell ref="K36:L36"/>
    <mergeCell ref="M36:N36"/>
    <mergeCell ref="O36:P36"/>
    <mergeCell ref="A33:B33"/>
    <mergeCell ref="C33:J33"/>
    <mergeCell ref="K33:L33"/>
    <mergeCell ref="M33:N33"/>
    <mergeCell ref="O33:P33"/>
    <mergeCell ref="A34:B34"/>
    <mergeCell ref="C34:J34"/>
    <mergeCell ref="K34:L34"/>
    <mergeCell ref="M34:N34"/>
    <mergeCell ref="O34:P34"/>
    <mergeCell ref="A31:B31"/>
    <mergeCell ref="C31:J31"/>
    <mergeCell ref="K31:L31"/>
    <mergeCell ref="M31:N31"/>
    <mergeCell ref="O31:P31"/>
    <mergeCell ref="A32:B32"/>
    <mergeCell ref="C32:J32"/>
    <mergeCell ref="K32:L32"/>
    <mergeCell ref="M32:N32"/>
    <mergeCell ref="O32:P32"/>
    <mergeCell ref="A29:B29"/>
    <mergeCell ref="C29:J29"/>
    <mergeCell ref="K29:L29"/>
    <mergeCell ref="M29:N29"/>
    <mergeCell ref="O29:P29"/>
    <mergeCell ref="A30:B30"/>
    <mergeCell ref="C30:J30"/>
    <mergeCell ref="K30:L30"/>
    <mergeCell ref="M30:N30"/>
    <mergeCell ref="O30:P30"/>
    <mergeCell ref="A27:B27"/>
    <mergeCell ref="C27:J27"/>
    <mergeCell ref="K27:L27"/>
    <mergeCell ref="M27:N27"/>
    <mergeCell ref="O27:P27"/>
    <mergeCell ref="A28:B28"/>
    <mergeCell ref="C28:J28"/>
    <mergeCell ref="K28:L28"/>
    <mergeCell ref="M28:N28"/>
    <mergeCell ref="O28:P28"/>
    <mergeCell ref="A25:B25"/>
    <mergeCell ref="C25:J25"/>
    <mergeCell ref="K25:L25"/>
    <mergeCell ref="M25:N25"/>
    <mergeCell ref="O25:P25"/>
    <mergeCell ref="A26:B26"/>
    <mergeCell ref="C26:J26"/>
    <mergeCell ref="K26:L26"/>
    <mergeCell ref="M26:N26"/>
    <mergeCell ref="O26:P26"/>
    <mergeCell ref="A23:B23"/>
    <mergeCell ref="C23:J23"/>
    <mergeCell ref="K23:L23"/>
    <mergeCell ref="M23:N23"/>
    <mergeCell ref="O23:P23"/>
    <mergeCell ref="A24:B24"/>
    <mergeCell ref="C24:J24"/>
    <mergeCell ref="K24:L24"/>
    <mergeCell ref="M24:N24"/>
    <mergeCell ref="O24:P24"/>
    <mergeCell ref="A21:B21"/>
    <mergeCell ref="C21:J21"/>
    <mergeCell ref="K21:L21"/>
    <mergeCell ref="M21:N21"/>
    <mergeCell ref="O21:P21"/>
    <mergeCell ref="A22:B22"/>
    <mergeCell ref="C22:J22"/>
    <mergeCell ref="K22:L22"/>
    <mergeCell ref="M22:N22"/>
    <mergeCell ref="O22:P22"/>
    <mergeCell ref="A19:B19"/>
    <mergeCell ref="C19:J19"/>
    <mergeCell ref="K19:L19"/>
    <mergeCell ref="M19:N19"/>
    <mergeCell ref="O19:P19"/>
    <mergeCell ref="A20:B20"/>
    <mergeCell ref="C20:J20"/>
    <mergeCell ref="K20:L20"/>
    <mergeCell ref="M20:N20"/>
    <mergeCell ref="O20:P20"/>
    <mergeCell ref="A17:B17"/>
    <mergeCell ref="C17:J17"/>
    <mergeCell ref="K17:L17"/>
    <mergeCell ref="M17:N17"/>
    <mergeCell ref="O17:P17"/>
    <mergeCell ref="A18:B18"/>
    <mergeCell ref="C18:J18"/>
    <mergeCell ref="K18:L18"/>
    <mergeCell ref="M18:N18"/>
    <mergeCell ref="O18:P18"/>
    <mergeCell ref="A15:J15"/>
    <mergeCell ref="K15:L15"/>
    <mergeCell ref="M15:N15"/>
    <mergeCell ref="O15:P15"/>
    <mergeCell ref="A16:B16"/>
    <mergeCell ref="C16:J16"/>
    <mergeCell ref="K16:L16"/>
    <mergeCell ref="M16:N16"/>
    <mergeCell ref="O16:P16"/>
    <mergeCell ref="K13:L13"/>
    <mergeCell ref="M13:N13"/>
    <mergeCell ref="O13:P13"/>
    <mergeCell ref="A13:B13"/>
    <mergeCell ref="C13:J13"/>
    <mergeCell ref="K14:L14"/>
    <mergeCell ref="M14:N14"/>
    <mergeCell ref="O14:P14"/>
    <mergeCell ref="A14:B14"/>
    <mergeCell ref="C14:D14"/>
    <mergeCell ref="E14:J14"/>
    <mergeCell ref="A2:B2"/>
    <mergeCell ref="A3:B3"/>
    <mergeCell ref="A4:B4"/>
    <mergeCell ref="A8:P8"/>
    <mergeCell ref="A9:P9"/>
    <mergeCell ref="A11:P11"/>
    <mergeCell ref="K12:L12"/>
    <mergeCell ref="M12:N12"/>
    <mergeCell ref="O12:P12"/>
    <mergeCell ref="A12:B12"/>
    <mergeCell ref="C12:J12"/>
    <mergeCell ref="A7:P7"/>
  </mergeCells>
  <pageMargins left="0.23622047244094491" right="0.23622047244094491" top="0.35433070866141736" bottom="0.35433070866141736" header="0.31496062992125984" footer="0.31496062992125984"/>
  <pageSetup paperSize="9" scale="97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21C6-ED13-4763-97D0-96043DEAAE89}">
  <sheetPr>
    <pageSetUpPr fitToPage="1"/>
  </sheetPr>
  <dimension ref="A1:Q18"/>
  <sheetViews>
    <sheetView workbookViewId="0">
      <selection sqref="A1:Q18"/>
    </sheetView>
  </sheetViews>
  <sheetFormatPr defaultRowHeight="15" x14ac:dyDescent="0.25"/>
  <cols>
    <col min="1" max="1" width="10" style="19" bestFit="1" customWidth="1"/>
    <col min="2" max="2" width="2.42578125" style="19" customWidth="1"/>
    <col min="3" max="3" width="2.140625" style="19" customWidth="1"/>
    <col min="4" max="4" width="3.140625" style="19" customWidth="1"/>
    <col min="5" max="5" width="2.7109375" style="19" customWidth="1"/>
    <col min="6" max="6" width="9.140625" style="19" hidden="1" customWidth="1"/>
    <col min="7" max="7" width="9.140625" style="19"/>
    <col min="8" max="8" width="3.85546875" style="19" customWidth="1"/>
    <col min="9" max="9" width="3.7109375" style="19" customWidth="1"/>
    <col min="10" max="10" width="9.140625" style="19"/>
    <col min="11" max="11" width="5.85546875" style="19" customWidth="1"/>
    <col min="12" max="12" width="14.28515625" style="19" bestFit="1" customWidth="1"/>
    <col min="13" max="13" width="11.7109375" style="19" bestFit="1" customWidth="1"/>
    <col min="14" max="14" width="22.28515625" style="19" bestFit="1" customWidth="1"/>
    <col min="15" max="15" width="16.7109375" style="19" bestFit="1" customWidth="1"/>
    <col min="16" max="16" width="11.85546875" style="19" bestFit="1" customWidth="1"/>
    <col min="17" max="17" width="16.7109375" style="19" bestFit="1" customWidth="1"/>
    <col min="18" max="16384" width="9.140625" style="19"/>
  </cols>
  <sheetData>
    <row r="1" spans="1:17" x14ac:dyDescent="0.25">
      <c r="A1" s="19" t="s">
        <v>0</v>
      </c>
      <c r="C1" s="23"/>
      <c r="D1" s="24"/>
    </row>
    <row r="2" spans="1:17" x14ac:dyDescent="0.25">
      <c r="A2" s="169" t="s">
        <v>1</v>
      </c>
      <c r="B2" s="169"/>
      <c r="C2" s="23"/>
      <c r="D2" s="22"/>
    </row>
    <row r="3" spans="1:17" x14ac:dyDescent="0.25">
      <c r="A3" s="19" t="s">
        <v>2</v>
      </c>
    </row>
    <row r="4" spans="1:17" x14ac:dyDescent="0.25">
      <c r="A4" s="19" t="s">
        <v>3</v>
      </c>
    </row>
    <row r="5" spans="1:17" x14ac:dyDescent="0.25">
      <c r="A5" s="19" t="s">
        <v>245</v>
      </c>
    </row>
    <row r="8" spans="1:17" ht="18.75" x14ac:dyDescent="0.3">
      <c r="A8" s="240" t="s">
        <v>333</v>
      </c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</row>
    <row r="9" spans="1:17" ht="18" x14ac:dyDescent="0.25">
      <c r="A9" s="239" t="s">
        <v>334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</row>
    <row r="10" spans="1:17" x14ac:dyDescent="0.25">
      <c r="B10" s="238" t="s">
        <v>294</v>
      </c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</row>
    <row r="11" spans="1:17" x14ac:dyDescent="0.25">
      <c r="B11" s="80"/>
    </row>
    <row r="12" spans="1:17" x14ac:dyDescent="0.25">
      <c r="B12" s="174"/>
      <c r="C12" s="169"/>
      <c r="D12" s="169"/>
      <c r="E12" s="169"/>
      <c r="F12" s="169"/>
      <c r="G12" s="169"/>
      <c r="H12" s="169"/>
      <c r="I12" s="169"/>
      <c r="J12" s="169"/>
      <c r="K12" s="169"/>
    </row>
    <row r="13" spans="1:17" x14ac:dyDescent="0.25">
      <c r="A13" s="28" t="s">
        <v>274</v>
      </c>
      <c r="B13" s="241" t="s">
        <v>275</v>
      </c>
      <c r="C13" s="242"/>
      <c r="D13" s="242"/>
      <c r="E13" s="242"/>
      <c r="F13" s="243"/>
      <c r="G13" s="241" t="s">
        <v>276</v>
      </c>
      <c r="H13" s="242"/>
      <c r="I13" s="243"/>
      <c r="J13" s="244" t="s">
        <v>277</v>
      </c>
      <c r="K13" s="245"/>
      <c r="L13" s="29" t="s">
        <v>278</v>
      </c>
      <c r="M13" s="28" t="s">
        <v>279</v>
      </c>
      <c r="N13" s="28" t="s">
        <v>280</v>
      </c>
      <c r="O13" s="28" t="s">
        <v>281</v>
      </c>
      <c r="P13" s="28" t="s">
        <v>282</v>
      </c>
      <c r="Q13" s="28" t="s">
        <v>295</v>
      </c>
    </row>
    <row r="14" spans="1:17" x14ac:dyDescent="0.25">
      <c r="A14" s="25"/>
      <c r="B14" s="233"/>
      <c r="C14" s="234"/>
      <c r="D14" s="234"/>
      <c r="E14" s="234"/>
      <c r="F14" s="234"/>
      <c r="G14" s="235"/>
      <c r="H14" s="236"/>
      <c r="I14" s="236"/>
      <c r="J14" s="237"/>
      <c r="K14" s="236"/>
      <c r="L14" s="26"/>
      <c r="M14" s="25"/>
      <c r="N14" s="25"/>
      <c r="O14" s="25"/>
      <c r="P14" s="25"/>
      <c r="Q14" s="25"/>
    </row>
    <row r="18" spans="1:1" ht="15.75" x14ac:dyDescent="0.25">
      <c r="A18" s="27" t="s">
        <v>283</v>
      </c>
    </row>
  </sheetData>
  <mergeCells count="11">
    <mergeCell ref="B14:F14"/>
    <mergeCell ref="G14:I14"/>
    <mergeCell ref="J14:K14"/>
    <mergeCell ref="B10:O10"/>
    <mergeCell ref="A2:B2"/>
    <mergeCell ref="A9:Q9"/>
    <mergeCell ref="A8:Q8"/>
    <mergeCell ref="B12:K12"/>
    <mergeCell ref="B13:F13"/>
    <mergeCell ref="G13:I13"/>
    <mergeCell ref="J13:K13"/>
  </mergeCells>
  <pageMargins left="0.25" right="0.25" top="0.75" bottom="0.75" header="0.3" footer="0.3"/>
  <pageSetup paperSize="9" scale="9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SAŽETAK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  <vt:lpstr>Izvj.o zaduž.na dom.i str.trž.</vt:lpstr>
      <vt:lpstr>Izvj.o danim zajm.i potr.</vt:lpstr>
      <vt:lpstr>Izvještaj o stanju potraživanja</vt:lpstr>
      <vt:lpstr>Izvj. o kor. EU sredstava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Anita Lešković</cp:lastModifiedBy>
  <cp:lastPrinted>2026-03-19T10:43:40Z</cp:lastPrinted>
  <dcterms:created xsi:type="dcterms:W3CDTF">2026-03-11T07:43:11Z</dcterms:created>
  <dcterms:modified xsi:type="dcterms:W3CDTF">2026-03-19T10:45:21Z</dcterms:modified>
</cp:coreProperties>
</file>