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2025\"/>
    </mc:Choice>
  </mc:AlternateContent>
  <xr:revisionPtr revIDLastSave="0" documentId="13_ncr:1_{1E7F3D2D-B0BB-4EB3-813D-201A0E28AE50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2" i="1" s="1"/>
  <c r="D75" i="1"/>
  <c r="D73" i="1"/>
  <c r="D71" i="1"/>
  <c r="D68" i="1"/>
  <c r="D74" i="1"/>
  <c r="D72" i="1"/>
  <c r="D65" i="1" l="1"/>
  <c r="D63" i="1"/>
  <c r="D61" i="1"/>
  <c r="D59" i="1"/>
  <c r="D57" i="1"/>
  <c r="D55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66" i="1" l="1"/>
</calcChain>
</file>

<file path=xl/sharedStrings.xml><?xml version="1.0" encoding="utf-8"?>
<sst xmlns="http://schemas.openxmlformats.org/spreadsheetml/2006/main" count="204" uniqueCount="113">
  <si>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</si>
  <si>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</si>
  <si>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</si>
  <si>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</si>
  <si>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</si>
  <si>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</si>
  <si>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</si>
  <si>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KTC D.D.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</si>
  <si>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</si>
  <si>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</si>
  <si>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</si>
  <si>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>OŠ ANTUNA MIHANOVIĆA PETROVSKO</t>
  </si>
  <si>
    <t xml:space="preserve">MATERIJAL I SIROVINE                                                                                                                                  </t>
  </si>
  <si>
    <t>Ukupno:</t>
  </si>
  <si>
    <t>ZAGREBAČKA BANKA ZAGREB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</si>
  <si>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</si>
  <si>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</si>
  <si>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</si>
  <si>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USLUGE POLJO I GRAĐ. MEH.  VL. TOMISLAV LUGARIĆ</t>
  </si>
  <si>
    <t>90318285071</t>
  </si>
  <si>
    <t>-</t>
  </si>
  <si>
    <t xml:space="preserve">USLUGE TEKUĆEG I INVESTICIJSKOG ODRŽAVANJA                                                                                                            </t>
  </si>
  <si>
    <t>COPIA FORUM D.O.O. POZNANOVEC</t>
  </si>
  <si>
    <t>88512251460</t>
  </si>
  <si>
    <t>POZNANOVEC</t>
  </si>
  <si>
    <t>ZAKUPNINE I NAJAMNINE</t>
  </si>
  <si>
    <t>PRESEČKI GRUPA D.O.O. KRAPINA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</si>
  <si>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</si>
  <si>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</si>
  <si>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</si>
  <si>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</si>
  <si>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</si>
  <si>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</si>
  <si>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Tim papir d.o.o.</t>
  </si>
  <si>
    <t>82224265653</t>
  </si>
  <si>
    <t>Krapina</t>
  </si>
  <si>
    <t>Hrvatski Telekom d.d.</t>
  </si>
  <si>
    <t>81793146560</t>
  </si>
  <si>
    <t>OPTIMUS LAB d.o.o.</t>
  </si>
  <si>
    <t>71981294715</t>
  </si>
  <si>
    <t>Čakovec</t>
  </si>
  <si>
    <t>NAKLADA SLAP d.o.o.</t>
  </si>
  <si>
    <t>70108447975</t>
  </si>
  <si>
    <t>JASTREBARSKO</t>
  </si>
  <si>
    <t>PRESEČKI,MESNICA, TRGOVINA, UGOSTITELJSTVO</t>
  </si>
  <si>
    <t>65254063529</t>
  </si>
  <si>
    <t>ZAGORSKI VODOVOD d.o.o.</t>
  </si>
  <si>
    <t>61979475705</t>
  </si>
  <si>
    <t>Zabok</t>
  </si>
  <si>
    <t xml:space="preserve">KOMUNALNE USLUGE                                                                                                                                      </t>
  </si>
  <si>
    <t>SAMOIZBOR KRKALO TRGOVINA NA VELIKO I MALO VL. DEJAN KRKALO</t>
  </si>
  <si>
    <t>60524641367</t>
  </si>
  <si>
    <t xml:space="preserve">KRAPINA,		</t>
  </si>
  <si>
    <t>ZAVOD ZA JAVNO ZDRAVSTVO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</si>
  <si>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</si>
  <si>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</si>
  <si>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</si>
  <si>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KERAMIX D.O.O.KRAPINA</t>
  </si>
  <si>
    <t>53485458942</t>
  </si>
  <si>
    <t xml:space="preserve">MATERIJAL I DIJELOVI ZA TEKUĆE I INVESTICIJSKO ODRŽAVANJE                                                                                             </t>
  </si>
  <si>
    <t>OPG TOMICA CAFUK</t>
  </si>
  <si>
    <t>47440574580</t>
  </si>
  <si>
    <t>42205 VIDOVEC</t>
  </si>
  <si>
    <t>HEP ELEKTRA d.o.o.</t>
  </si>
  <si>
    <t>43965974818</t>
  </si>
  <si>
    <t>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</si>
  <si>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</si>
  <si>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</si>
  <si>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</si>
  <si>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</si>
  <si>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PRESEČKI D.O.O KRAPINA</t>
  </si>
  <si>
    <t>38177029450</t>
  </si>
  <si>
    <t>HRVATSKE VODE VODNOGOSPODARSKI ODJEL</t>
  </si>
  <si>
    <t>28921383001</t>
  </si>
  <si>
    <t>V.TRG. ZAGREBAČKA 13</t>
  </si>
  <si>
    <t>MIKROBIT INFORMATIKA TRGOVINA I USLUGE</t>
  </si>
  <si>
    <t>24334006934</t>
  </si>
  <si>
    <t xml:space="preserve">UREĐAJI, STROJEVI I OPREMA ZA OSTALE NAMJENE                                                                                                          </t>
  </si>
  <si>
    <t>RAČUNOVODSTVENI I INFORMATIČKI SERVIS VL. MARTINA JURINJAK</t>
  </si>
  <si>
    <t>24114025595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</si>
  <si>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</si>
  <si>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</si>
  <si>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</si>
  <si>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Koprivnica</t>
  </si>
  <si>
    <t>KRAKOM VODOOPSKRBA I ODVODNJA D.O.O.</t>
  </si>
  <si>
    <t>18850488440</t>
  </si>
  <si>
    <t>KRAKOM D.O.O. KRAPINA</t>
  </si>
  <si>
    <t>18804286885</t>
  </si>
  <si>
    <t>LEDO plus d.o.o.</t>
  </si>
  <si>
    <t>07179054100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</si>
  <si>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</si>
  <si>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</si>
  <si>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</si>
  <si>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</si>
  <si>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</si>
  <si>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</si>
  <si>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</si>
  <si>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</si>
  <si>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 xml:space="preserve"> JAVNA OBJAVA INFORMACIJA O TROŠENJU SREDSTAVA                                                         </t>
  </si>
  <si>
    <t>KLASA: 008-02/25-01/01</t>
  </si>
  <si>
    <t>URBROJ: 2140-76/03-25-6</t>
  </si>
  <si>
    <t>Isplata sredstava za razdoblje od 01.06.2025. do 30.06.2025.</t>
  </si>
  <si>
    <t>SLUŽBENA PUTOVANJA</t>
  </si>
  <si>
    <t>OSTALE NAKNADE TROŠKOVA ZAPOSLENIMA</t>
  </si>
  <si>
    <t>naknada zbog nezapošljavanja osoba s invaliditetom</t>
  </si>
  <si>
    <t>UKUPNO PRIMATELJI SREDSTAVA KATEGORJA 2:</t>
  </si>
  <si>
    <t>Sveukupno KATEGORIJA 1 + KATEGORIJA 2:</t>
  </si>
  <si>
    <t>U Petrovskom 15.07.2025.</t>
  </si>
  <si>
    <t>ODGOVORNA OSOBA:</t>
  </si>
  <si>
    <t>Andrijana Osredečki, mag.prim.educ.</t>
  </si>
  <si>
    <t>ravnateljica</t>
  </si>
  <si>
    <t>NAKNADE GRAĐANIMA I KUĆANSTVIMA UNOVCU</t>
  </si>
  <si>
    <t>regres PUN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</si>
</sst>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left" vertical="top" wrapText="1"/>
    </xf>
    <xf numFmtId="43" fontId="0" fillId="0" borderId="0" xfId="0" applyNumberFormat="1"/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43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6"/>
  <sheetViews>
    <sheetView tabSelected="1" zoomScaleNormal="100" workbookViewId="0">
      <selection activeCell="F76" sqref="F76"/>
    </sheetView>
  </sheetViews>
  <sheetFormatPr defaultRowHeight="15" x14ac:dyDescent="0.25"/>
  <cols>
    <col min="1" max="1" width="50.8554687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23" t="s">
        <v>97</v>
      </c>
      <c r="D1" s="24"/>
    </row>
    <row r="2" spans="1:7" s="1" customFormat="1" ht="28.5" customHeight="1" x14ac:dyDescent="0.35">
      <c r="A2" s="23"/>
      <c r="B2" s="5"/>
      <c r="C2"/>
      <c r="D2" s="24"/>
      <c r="E2"/>
      <c r="F2"/>
      <c r="G2"/>
    </row>
    <row r="3" spans="1:7" s="1" customFormat="1" ht="28.5" customHeight="1" x14ac:dyDescent="0.35">
      <c r="A3" s="25" t="s">
        <v>98</v>
      </c>
      <c r="B3" s="25"/>
      <c r="C3" s="25"/>
      <c r="D3" s="25"/>
      <c r="E3" s="25"/>
      <c r="F3" s="25"/>
      <c r="G3" s="25"/>
    </row>
    <row r="4" spans="1:7" ht="18.75" customHeight="1" x14ac:dyDescent="0.25">
      <c r="D4" s="24"/>
    </row>
    <row r="5" spans="1:7" ht="18.75" customHeight="1" x14ac:dyDescent="0.25">
      <c r="A5" s="26" t="s">
        <v>99</v>
      </c>
      <c r="D5" s="24"/>
    </row>
    <row r="6" spans="1:7" ht="18.75" customHeight="1" x14ac:dyDescent="0.25">
      <c r="A6" s="26" t="s">
        <v>100</v>
      </c>
      <c r="D6" s="24"/>
    </row>
    <row r="7" spans="1:7" ht="18.75" customHeight="1" x14ac:dyDescent="0.25"/>
    <row r="8" spans="1:7" ht="18.75" x14ac:dyDescent="0.3">
      <c r="A8" s="27" t="s">
        <v>101</v>
      </c>
      <c r="B8" s="27"/>
      <c r="C8" s="27"/>
      <c r="D8" s="27"/>
      <c r="E8" s="27"/>
      <c r="F8" s="27"/>
      <c r="G8" s="27"/>
    </row>
    <row r="9" spans="1:7" ht="19.5" customHeight="1" thickBot="1" x14ac:dyDescent="0.3">
      <c r="C9" s="2"/>
      <c r="D9" s="24"/>
    </row>
    <row r="10" spans="1:7" ht="36.75" customHeight="1" thickTop="1" thickBot="1" x14ac:dyDescent="0.3">
      <c r="A10" s="28" t="s">
        <v>0</v>
      </c>
      <c r="B10" s="29" t="s">
        <v>1</v>
      </c>
      <c r="C10" s="30" t="s">
        <v>2</v>
      </c>
      <c r="D10" s="31" t="s">
        <v>3</v>
      </c>
      <c r="E10" s="28" t="s">
        <v>4</v>
      </c>
      <c r="F10" s="32" t="s">
        <v>5</v>
      </c>
      <c r="G10" s="32" t="s">
        <v>6</v>
      </c>
    </row>
    <row r="11" spans="1:7" ht="15.75" thickTop="1" x14ac:dyDescent="0.25">
      <c r="A11" s="3" t="s">
        <v>7</v>
      </c>
      <c r="B11" s="6" t="s">
        <v>8</v>
      </c>
      <c r="C11" s="4" t="s">
        <v>9</v>
      </c>
      <c r="D11" s="8">
        <v>115.96</v>
      </c>
      <c r="E11" s="4">
        <v>3221</v>
      </c>
      <c r="F11" s="3" t="s">
        <v>10</v>
      </c>
      <c r="G11" s="9" t="s">
        <v>11</v>
      </c>
    </row>
    <row r="12" spans="1:7" x14ac:dyDescent="0.25">
      <c r="A12" s="3"/>
      <c r="B12" s="6"/>
      <c r="C12" s="4"/>
      <c r="D12" s="8">
        <v>1847.64</v>
      </c>
      <c r="E12" s="4">
        <v>3222</v>
      </c>
      <c r="F12" s="3" t="s">
        <v>12</v>
      </c>
      <c r="G12" s="10" t="s">
        <v>11</v>
      </c>
    </row>
    <row r="13" spans="1:7" ht="27" customHeight="1" thickBot="1" x14ac:dyDescent="0.3">
      <c r="A13" s="11" t="s">
        <v>13</v>
      </c>
      <c r="B13" s="12"/>
      <c r="C13" s="13"/>
      <c r="D13" s="14">
        <f>SUM(D11:D12)</f>
        <v>1963.6000000000001</v>
      </c>
      <c r="E13" s="13"/>
      <c r="F13" s="15"/>
      <c r="G13" s="16"/>
    </row>
    <row r="14" spans="1:7" x14ac:dyDescent="0.25">
      <c r="A14" s="3" t="s">
        <v>14</v>
      </c>
      <c r="B14" s="6" t="s">
        <v>15</v>
      </c>
      <c r="C14" s="4" t="s">
        <v>16</v>
      </c>
      <c r="D14" s="8">
        <v>57.75</v>
      </c>
      <c r="E14" s="4">
        <v>3431</v>
      </c>
      <c r="F14" s="3" t="s">
        <v>17</v>
      </c>
      <c r="G14" s="17" t="s">
        <v>11</v>
      </c>
    </row>
    <row r="15" spans="1:7" ht="27" customHeight="1" thickBot="1" x14ac:dyDescent="0.3">
      <c r="A15" s="11" t="s">
        <v>13</v>
      </c>
      <c r="B15" s="12"/>
      <c r="C15" s="13"/>
      <c r="D15" s="14">
        <f>SUM(D14:D14)</f>
        <v>57.75</v>
      </c>
      <c r="E15" s="13"/>
      <c r="F15" s="15"/>
      <c r="G15" s="16"/>
    </row>
    <row r="16" spans="1:7" x14ac:dyDescent="0.25">
      <c r="A16" s="3" t="s">
        <v>18</v>
      </c>
      <c r="B16" s="6" t="s">
        <v>19</v>
      </c>
      <c r="C16" s="4" t="s">
        <v>20</v>
      </c>
      <c r="D16" s="8">
        <v>375</v>
      </c>
      <c r="E16" s="4">
        <v>3232</v>
      </c>
      <c r="F16" s="3" t="s">
        <v>21</v>
      </c>
      <c r="G16" s="17" t="s">
        <v>11</v>
      </c>
    </row>
    <row r="17" spans="1:7" ht="27" customHeight="1" thickBot="1" x14ac:dyDescent="0.3">
      <c r="A17" s="11" t="s">
        <v>13</v>
      </c>
      <c r="B17" s="12"/>
      <c r="C17" s="13"/>
      <c r="D17" s="14">
        <f>SUM(D16:D16)</f>
        <v>375</v>
      </c>
      <c r="E17" s="13"/>
      <c r="F17" s="15"/>
      <c r="G17" s="16"/>
    </row>
    <row r="18" spans="1:7" x14ac:dyDescent="0.25">
      <c r="A18" s="3" t="s">
        <v>22</v>
      </c>
      <c r="B18" s="6" t="s">
        <v>23</v>
      </c>
      <c r="C18" s="4" t="s">
        <v>24</v>
      </c>
      <c r="D18" s="8">
        <v>80.08</v>
      </c>
      <c r="E18" s="4">
        <v>3235</v>
      </c>
      <c r="F18" s="3" t="s">
        <v>25</v>
      </c>
      <c r="G18" s="17" t="s">
        <v>11</v>
      </c>
    </row>
    <row r="19" spans="1:7" ht="27" customHeight="1" thickBot="1" x14ac:dyDescent="0.3">
      <c r="A19" s="11" t="s">
        <v>13</v>
      </c>
      <c r="B19" s="12"/>
      <c r="C19" s="13"/>
      <c r="D19" s="14">
        <f>SUM(D18:D18)</f>
        <v>80.08</v>
      </c>
      <c r="E19" s="13"/>
      <c r="F19" s="15"/>
      <c r="G19" s="16"/>
    </row>
    <row r="20" spans="1:7" x14ac:dyDescent="0.25">
      <c r="A20" s="3" t="s">
        <v>26</v>
      </c>
      <c r="B20" s="6" t="s">
        <v>27</v>
      </c>
      <c r="C20" s="4" t="s">
        <v>28</v>
      </c>
      <c r="D20" s="8">
        <v>1040</v>
      </c>
      <c r="E20" s="4">
        <v>3231</v>
      </c>
      <c r="F20" s="3" t="s">
        <v>29</v>
      </c>
      <c r="G20" s="17" t="s">
        <v>11</v>
      </c>
    </row>
    <row r="21" spans="1:7" ht="27" customHeight="1" thickBot="1" x14ac:dyDescent="0.3">
      <c r="A21" s="11" t="s">
        <v>13</v>
      </c>
      <c r="B21" s="12"/>
      <c r="C21" s="13"/>
      <c r="D21" s="14">
        <f>SUM(D20:D20)</f>
        <v>1040</v>
      </c>
      <c r="E21" s="13"/>
      <c r="F21" s="15"/>
      <c r="G21" s="16"/>
    </row>
    <row r="22" spans="1:7" x14ac:dyDescent="0.25">
      <c r="A22" s="3" t="s">
        <v>30</v>
      </c>
      <c r="B22" s="6" t="s">
        <v>31</v>
      </c>
      <c r="C22" s="4" t="s">
        <v>16</v>
      </c>
      <c r="D22" s="8">
        <v>1.66</v>
      </c>
      <c r="E22" s="4">
        <v>3238</v>
      </c>
      <c r="F22" s="3" t="s">
        <v>32</v>
      </c>
      <c r="G22" s="17" t="s">
        <v>11</v>
      </c>
    </row>
    <row r="23" spans="1:7" ht="27" customHeight="1" thickBot="1" x14ac:dyDescent="0.3">
      <c r="A23" s="11" t="s">
        <v>13</v>
      </c>
      <c r="B23" s="12"/>
      <c r="C23" s="13"/>
      <c r="D23" s="14">
        <f>SUM(D22:D22)</f>
        <v>1.66</v>
      </c>
      <c r="E23" s="13"/>
      <c r="F23" s="15"/>
      <c r="G23" s="16"/>
    </row>
    <row r="24" spans="1:7" x14ac:dyDescent="0.25">
      <c r="A24" s="3" t="s">
        <v>33</v>
      </c>
      <c r="B24" s="6" t="s">
        <v>34</v>
      </c>
      <c r="C24" s="4" t="s">
        <v>35</v>
      </c>
      <c r="D24" s="8">
        <v>126.98</v>
      </c>
      <c r="E24" s="4">
        <v>3221</v>
      </c>
      <c r="F24" s="3" t="s">
        <v>10</v>
      </c>
      <c r="G24" s="17" t="s">
        <v>11</v>
      </c>
    </row>
    <row r="25" spans="1:7" ht="27" customHeight="1" thickBot="1" x14ac:dyDescent="0.3">
      <c r="A25" s="11" t="s">
        <v>13</v>
      </c>
      <c r="B25" s="12"/>
      <c r="C25" s="13"/>
      <c r="D25" s="14">
        <f>SUM(D24:D24)</f>
        <v>126.98</v>
      </c>
      <c r="E25" s="13"/>
      <c r="F25" s="15"/>
      <c r="G25" s="16"/>
    </row>
    <row r="26" spans="1:7" x14ac:dyDescent="0.25">
      <c r="A26" s="3" t="s">
        <v>36</v>
      </c>
      <c r="B26" s="6" t="s">
        <v>37</v>
      </c>
      <c r="C26" s="4" t="s">
        <v>16</v>
      </c>
      <c r="D26" s="8">
        <v>134.58000000000001</v>
      </c>
      <c r="E26" s="4">
        <v>3231</v>
      </c>
      <c r="F26" s="3" t="s">
        <v>29</v>
      </c>
      <c r="G26" s="17" t="s">
        <v>11</v>
      </c>
    </row>
    <row r="27" spans="1:7" ht="27" customHeight="1" thickBot="1" x14ac:dyDescent="0.3">
      <c r="A27" s="11" t="s">
        <v>13</v>
      </c>
      <c r="B27" s="12"/>
      <c r="C27" s="13"/>
      <c r="D27" s="14">
        <f>SUM(D26:D26)</f>
        <v>134.58000000000001</v>
      </c>
      <c r="E27" s="13"/>
      <c r="F27" s="15"/>
      <c r="G27" s="16"/>
    </row>
    <row r="28" spans="1:7" x14ac:dyDescent="0.25">
      <c r="A28" s="3" t="s">
        <v>38</v>
      </c>
      <c r="B28" s="6" t="s">
        <v>39</v>
      </c>
      <c r="C28" s="4" t="s">
        <v>40</v>
      </c>
      <c r="D28" s="8">
        <v>150</v>
      </c>
      <c r="E28" s="4">
        <v>3238</v>
      </c>
      <c r="F28" s="3" t="s">
        <v>32</v>
      </c>
      <c r="G28" s="17" t="s">
        <v>11</v>
      </c>
    </row>
    <row r="29" spans="1:7" ht="27" customHeight="1" thickBot="1" x14ac:dyDescent="0.3">
      <c r="A29" s="11" t="s">
        <v>13</v>
      </c>
      <c r="B29" s="12"/>
      <c r="C29" s="13"/>
      <c r="D29" s="14">
        <f>SUM(D28:D28)</f>
        <v>150</v>
      </c>
      <c r="E29" s="13"/>
      <c r="F29" s="15"/>
      <c r="G29" s="16"/>
    </row>
    <row r="30" spans="1:7" x14ac:dyDescent="0.25">
      <c r="A30" s="3" t="s">
        <v>41</v>
      </c>
      <c r="B30" s="6" t="s">
        <v>42</v>
      </c>
      <c r="C30" s="4" t="s">
        <v>43</v>
      </c>
      <c r="D30" s="8">
        <v>1417.86</v>
      </c>
      <c r="E30" s="4">
        <v>3221</v>
      </c>
      <c r="F30" s="3" t="s">
        <v>10</v>
      </c>
      <c r="G30" s="17" t="s">
        <v>11</v>
      </c>
    </row>
    <row r="31" spans="1:7" ht="27" customHeight="1" thickBot="1" x14ac:dyDescent="0.3">
      <c r="A31" s="11" t="s">
        <v>13</v>
      </c>
      <c r="B31" s="12"/>
      <c r="C31" s="13"/>
      <c r="D31" s="14">
        <f>SUM(D30:D30)</f>
        <v>1417.86</v>
      </c>
      <c r="E31" s="13"/>
      <c r="F31" s="15"/>
      <c r="G31" s="16"/>
    </row>
    <row r="32" spans="1:7" x14ac:dyDescent="0.25">
      <c r="A32" s="3" t="s">
        <v>44</v>
      </c>
      <c r="B32" s="6" t="s">
        <v>45</v>
      </c>
      <c r="C32" s="4" t="s">
        <v>28</v>
      </c>
      <c r="D32" s="8">
        <v>1196.23</v>
      </c>
      <c r="E32" s="4">
        <v>3222</v>
      </c>
      <c r="F32" s="3" t="s">
        <v>12</v>
      </c>
      <c r="G32" s="17" t="s">
        <v>11</v>
      </c>
    </row>
    <row r="33" spans="1:7" ht="27" customHeight="1" thickBot="1" x14ac:dyDescent="0.3">
      <c r="A33" s="11" t="s">
        <v>13</v>
      </c>
      <c r="B33" s="12"/>
      <c r="C33" s="13"/>
      <c r="D33" s="14">
        <f>SUM(D32:D32)</f>
        <v>1196.23</v>
      </c>
      <c r="E33" s="13"/>
      <c r="F33" s="15"/>
      <c r="G33" s="16"/>
    </row>
    <row r="34" spans="1:7" x14ac:dyDescent="0.25">
      <c r="A34" s="3" t="s">
        <v>46</v>
      </c>
      <c r="B34" s="6" t="s">
        <v>47</v>
      </c>
      <c r="C34" s="4" t="s">
        <v>48</v>
      </c>
      <c r="D34" s="8">
        <v>32.299999999999997</v>
      </c>
      <c r="E34" s="4">
        <v>3234</v>
      </c>
      <c r="F34" s="3" t="s">
        <v>49</v>
      </c>
      <c r="G34" s="17" t="s">
        <v>11</v>
      </c>
    </row>
    <row r="35" spans="1:7" ht="27" customHeight="1" thickBot="1" x14ac:dyDescent="0.3">
      <c r="A35" s="11" t="s">
        <v>13</v>
      </c>
      <c r="B35" s="12"/>
      <c r="C35" s="13"/>
      <c r="D35" s="14">
        <f>SUM(D34:D34)</f>
        <v>32.299999999999997</v>
      </c>
      <c r="E35" s="13"/>
      <c r="F35" s="15"/>
      <c r="G35" s="16"/>
    </row>
    <row r="36" spans="1:7" x14ac:dyDescent="0.25">
      <c r="A36" s="3" t="s">
        <v>50</v>
      </c>
      <c r="B36" s="6" t="s">
        <v>51</v>
      </c>
      <c r="C36" s="4" t="s">
        <v>52</v>
      </c>
      <c r="D36" s="8">
        <v>132.63</v>
      </c>
      <c r="E36" s="4">
        <v>3221</v>
      </c>
      <c r="F36" s="3" t="s">
        <v>10</v>
      </c>
      <c r="G36" s="17" t="s">
        <v>11</v>
      </c>
    </row>
    <row r="37" spans="1:7" ht="27" customHeight="1" thickBot="1" x14ac:dyDescent="0.3">
      <c r="A37" s="11" t="s">
        <v>13</v>
      </c>
      <c r="B37" s="12"/>
      <c r="C37" s="13"/>
      <c r="D37" s="14">
        <f>SUM(D36:D36)</f>
        <v>132.63</v>
      </c>
      <c r="E37" s="13"/>
      <c r="F37" s="15"/>
      <c r="G37" s="16"/>
    </row>
    <row r="38" spans="1:7" x14ac:dyDescent="0.25">
      <c r="A38" s="3" t="s">
        <v>53</v>
      </c>
      <c r="B38" s="6" t="s">
        <v>54</v>
      </c>
      <c r="C38" s="4" t="s">
        <v>55</v>
      </c>
      <c r="D38" s="8">
        <v>159.31</v>
      </c>
      <c r="E38" s="4">
        <v>3236</v>
      </c>
      <c r="F38" s="3" t="s">
        <v>56</v>
      </c>
      <c r="G38" s="17" t="s">
        <v>11</v>
      </c>
    </row>
    <row r="39" spans="1:7" ht="27" customHeight="1" thickBot="1" x14ac:dyDescent="0.3">
      <c r="A39" s="11" t="s">
        <v>13</v>
      </c>
      <c r="B39" s="12"/>
      <c r="C39" s="13"/>
      <c r="D39" s="14">
        <f>SUM(D38:D38)</f>
        <v>159.31</v>
      </c>
      <c r="E39" s="13"/>
      <c r="F39" s="15"/>
      <c r="G39" s="16"/>
    </row>
    <row r="40" spans="1:7" x14ac:dyDescent="0.25">
      <c r="A40" s="3" t="s">
        <v>57</v>
      </c>
      <c r="B40" s="6" t="s">
        <v>58</v>
      </c>
      <c r="C40" s="4" t="s">
        <v>28</v>
      </c>
      <c r="D40" s="8">
        <v>36.200000000000003</v>
      </c>
      <c r="E40" s="4">
        <v>3224</v>
      </c>
      <c r="F40" s="3" t="s">
        <v>59</v>
      </c>
      <c r="G40" s="17" t="s">
        <v>11</v>
      </c>
    </row>
    <row r="41" spans="1:7" ht="27" customHeight="1" thickBot="1" x14ac:dyDescent="0.3">
      <c r="A41" s="11" t="s">
        <v>13</v>
      </c>
      <c r="B41" s="12"/>
      <c r="C41" s="13"/>
      <c r="D41" s="14">
        <f>SUM(D40:D40)</f>
        <v>36.200000000000003</v>
      </c>
      <c r="E41" s="13"/>
      <c r="F41" s="15"/>
      <c r="G41" s="16"/>
    </row>
    <row r="42" spans="1:7" x14ac:dyDescent="0.25">
      <c r="A42" s="3" t="s">
        <v>60</v>
      </c>
      <c r="B42" s="6" t="s">
        <v>61</v>
      </c>
      <c r="C42" s="4" t="s">
        <v>62</v>
      </c>
      <c r="D42" s="8">
        <v>302.39999999999998</v>
      </c>
      <c r="E42" s="4">
        <v>3222</v>
      </c>
      <c r="F42" s="3" t="s">
        <v>12</v>
      </c>
      <c r="G42" s="17" t="s">
        <v>11</v>
      </c>
    </row>
    <row r="43" spans="1:7" ht="27" customHeight="1" thickBot="1" x14ac:dyDescent="0.3">
      <c r="A43" s="11" t="s">
        <v>13</v>
      </c>
      <c r="B43" s="12"/>
      <c r="C43" s="13"/>
      <c r="D43" s="14">
        <f>SUM(D42:D42)</f>
        <v>302.39999999999998</v>
      </c>
      <c r="E43" s="13"/>
      <c r="F43" s="15"/>
      <c r="G43" s="16"/>
    </row>
    <row r="44" spans="1:7" x14ac:dyDescent="0.25">
      <c r="A44" s="3" t="s">
        <v>63</v>
      </c>
      <c r="B44" s="6" t="s">
        <v>64</v>
      </c>
      <c r="C44" s="4" t="s">
        <v>65</v>
      </c>
      <c r="D44" s="8">
        <v>389.94</v>
      </c>
      <c r="E44" s="4">
        <v>3223</v>
      </c>
      <c r="F44" s="3" t="s">
        <v>66</v>
      </c>
      <c r="G44" s="17" t="s">
        <v>11</v>
      </c>
    </row>
    <row r="45" spans="1:7" ht="27" customHeight="1" thickBot="1" x14ac:dyDescent="0.3">
      <c r="A45" s="11" t="s">
        <v>13</v>
      </c>
      <c r="B45" s="12"/>
      <c r="C45" s="13"/>
      <c r="D45" s="14">
        <f>SUM(D44:D44)</f>
        <v>389.94</v>
      </c>
      <c r="E45" s="13"/>
      <c r="F45" s="15"/>
      <c r="G45" s="16"/>
    </row>
    <row r="46" spans="1:7" x14ac:dyDescent="0.25">
      <c r="A46" s="3" t="s">
        <v>67</v>
      </c>
      <c r="B46" s="6" t="s">
        <v>68</v>
      </c>
      <c r="C46" s="4" t="s">
        <v>69</v>
      </c>
      <c r="D46" s="8">
        <v>225.38</v>
      </c>
      <c r="E46" s="4">
        <v>3223</v>
      </c>
      <c r="F46" s="3" t="s">
        <v>66</v>
      </c>
      <c r="G46" s="17" t="s">
        <v>11</v>
      </c>
    </row>
    <row r="47" spans="1:7" ht="27" customHeight="1" thickBot="1" x14ac:dyDescent="0.3">
      <c r="A47" s="11" t="s">
        <v>13</v>
      </c>
      <c r="B47" s="12"/>
      <c r="C47" s="13"/>
      <c r="D47" s="14">
        <f>SUM(D46:D46)</f>
        <v>225.38</v>
      </c>
      <c r="E47" s="13"/>
      <c r="F47" s="15"/>
      <c r="G47" s="16"/>
    </row>
    <row r="48" spans="1:7" x14ac:dyDescent="0.25">
      <c r="A48" s="3" t="s">
        <v>70</v>
      </c>
      <c r="B48" s="6" t="s">
        <v>71</v>
      </c>
      <c r="C48" s="4" t="s">
        <v>28</v>
      </c>
      <c r="D48" s="8">
        <v>724.66</v>
      </c>
      <c r="E48" s="4">
        <v>3222</v>
      </c>
      <c r="F48" s="3" t="s">
        <v>12</v>
      </c>
      <c r="G48" s="17" t="s">
        <v>11</v>
      </c>
    </row>
    <row r="49" spans="1:7" ht="27" customHeight="1" thickBot="1" x14ac:dyDescent="0.3">
      <c r="A49" s="11" t="s">
        <v>13</v>
      </c>
      <c r="B49" s="12"/>
      <c r="C49" s="13"/>
      <c r="D49" s="14">
        <f>SUM(D48:D48)</f>
        <v>724.66</v>
      </c>
      <c r="E49" s="13"/>
      <c r="F49" s="15"/>
      <c r="G49" s="16"/>
    </row>
    <row r="50" spans="1:7" x14ac:dyDescent="0.25">
      <c r="A50" s="3" t="s">
        <v>72</v>
      </c>
      <c r="B50" s="6" t="s">
        <v>73</v>
      </c>
      <c r="C50" s="4" t="s">
        <v>74</v>
      </c>
      <c r="D50" s="8">
        <v>165.61</v>
      </c>
      <c r="E50" s="4">
        <v>3234</v>
      </c>
      <c r="F50" s="3" t="s">
        <v>49</v>
      </c>
      <c r="G50" s="17" t="s">
        <v>11</v>
      </c>
    </row>
    <row r="51" spans="1:7" ht="27" customHeight="1" thickBot="1" x14ac:dyDescent="0.3">
      <c r="A51" s="11" t="s">
        <v>13</v>
      </c>
      <c r="B51" s="12"/>
      <c r="C51" s="13"/>
      <c r="D51" s="14">
        <f>SUM(D50:D50)</f>
        <v>165.61</v>
      </c>
      <c r="E51" s="13"/>
      <c r="F51" s="15"/>
      <c r="G51" s="16"/>
    </row>
    <row r="52" spans="1:7" x14ac:dyDescent="0.25">
      <c r="A52" s="3" t="s">
        <v>75</v>
      </c>
      <c r="B52" s="6" t="s">
        <v>76</v>
      </c>
      <c r="C52" s="4" t="s">
        <v>28</v>
      </c>
      <c r="D52" s="8">
        <v>75</v>
      </c>
      <c r="E52" s="4">
        <v>3221</v>
      </c>
      <c r="F52" s="3" t="s">
        <v>10</v>
      </c>
      <c r="G52" s="17" t="s">
        <v>11</v>
      </c>
    </row>
    <row r="53" spans="1:7" x14ac:dyDescent="0.25">
      <c r="A53" s="3"/>
      <c r="B53" s="6"/>
      <c r="C53" s="4"/>
      <c r="D53" s="8">
        <v>75</v>
      </c>
      <c r="E53" s="4">
        <v>3224</v>
      </c>
      <c r="F53" s="3" t="s">
        <v>59</v>
      </c>
      <c r="G53" s="10" t="s">
        <v>11</v>
      </c>
    </row>
    <row r="54" spans="1:7" x14ac:dyDescent="0.25">
      <c r="A54" s="3"/>
      <c r="B54" s="6"/>
      <c r="C54" s="4"/>
      <c r="D54" s="8">
        <v>200</v>
      </c>
      <c r="E54" s="4">
        <v>4227</v>
      </c>
      <c r="F54" s="3" t="s">
        <v>77</v>
      </c>
      <c r="G54" s="10" t="s">
        <v>11</v>
      </c>
    </row>
    <row r="55" spans="1:7" ht="27" customHeight="1" thickBot="1" x14ac:dyDescent="0.3">
      <c r="A55" s="11" t="s">
        <v>13</v>
      </c>
      <c r="B55" s="12"/>
      <c r="C55" s="13"/>
      <c r="D55" s="14">
        <f>SUM(D52:D54)</f>
        <v>350</v>
      </c>
      <c r="E55" s="13"/>
      <c r="F55" s="15"/>
      <c r="G55" s="16"/>
    </row>
    <row r="56" spans="1:7" x14ac:dyDescent="0.25">
      <c r="A56" s="3" t="s">
        <v>78</v>
      </c>
      <c r="B56" s="6" t="s">
        <v>79</v>
      </c>
      <c r="C56" s="4" t="s">
        <v>28</v>
      </c>
      <c r="D56" s="8">
        <v>63.68</v>
      </c>
      <c r="E56" s="4">
        <v>3237</v>
      </c>
      <c r="F56" s="3" t="s">
        <v>80</v>
      </c>
      <c r="G56" s="17" t="s">
        <v>11</v>
      </c>
    </row>
    <row r="57" spans="1:7" ht="27" customHeight="1" thickBot="1" x14ac:dyDescent="0.3">
      <c r="A57" s="11" t="s">
        <v>13</v>
      </c>
      <c r="B57" s="12"/>
      <c r="C57" s="13"/>
      <c r="D57" s="14">
        <f>SUM(D56:D56)</f>
        <v>63.68</v>
      </c>
      <c r="E57" s="13"/>
      <c r="F57" s="15"/>
      <c r="G57" s="16"/>
    </row>
    <row r="58" spans="1:7" x14ac:dyDescent="0.25">
      <c r="A58" s="3" t="s">
        <v>81</v>
      </c>
      <c r="B58" s="6" t="s">
        <v>82</v>
      </c>
      <c r="C58" s="4" t="s">
        <v>83</v>
      </c>
      <c r="D58" s="8">
        <v>713.85</v>
      </c>
      <c r="E58" s="4">
        <v>3222</v>
      </c>
      <c r="F58" s="3" t="s">
        <v>12</v>
      </c>
      <c r="G58" s="17" t="s">
        <v>11</v>
      </c>
    </row>
    <row r="59" spans="1:7" ht="27" customHeight="1" thickBot="1" x14ac:dyDescent="0.3">
      <c r="A59" s="11" t="s">
        <v>13</v>
      </c>
      <c r="B59" s="12"/>
      <c r="C59" s="13"/>
      <c r="D59" s="14">
        <f>SUM(D58:D58)</f>
        <v>713.85</v>
      </c>
      <c r="E59" s="13"/>
      <c r="F59" s="15"/>
      <c r="G59" s="16"/>
    </row>
    <row r="60" spans="1:7" x14ac:dyDescent="0.25">
      <c r="A60" s="3" t="s">
        <v>84</v>
      </c>
      <c r="B60" s="6" t="s">
        <v>85</v>
      </c>
      <c r="C60" s="4" t="s">
        <v>28</v>
      </c>
      <c r="D60" s="8">
        <v>47.4</v>
      </c>
      <c r="E60" s="4">
        <v>3234</v>
      </c>
      <c r="F60" s="3" t="s">
        <v>49</v>
      </c>
      <c r="G60" s="17" t="s">
        <v>11</v>
      </c>
    </row>
    <row r="61" spans="1:7" ht="27" customHeight="1" thickBot="1" x14ac:dyDescent="0.3">
      <c r="A61" s="11" t="s">
        <v>13</v>
      </c>
      <c r="B61" s="12"/>
      <c r="C61" s="13"/>
      <c r="D61" s="14">
        <f>SUM(D60:D60)</f>
        <v>47.4</v>
      </c>
      <c r="E61" s="13"/>
      <c r="F61" s="15"/>
      <c r="G61" s="16"/>
    </row>
    <row r="62" spans="1:7" x14ac:dyDescent="0.25">
      <c r="A62" s="3" t="s">
        <v>86</v>
      </c>
      <c r="B62" s="6" t="s">
        <v>87</v>
      </c>
      <c r="C62" s="4" t="s">
        <v>28</v>
      </c>
      <c r="D62" s="8">
        <v>79.94</v>
      </c>
      <c r="E62" s="4">
        <v>3234</v>
      </c>
      <c r="F62" s="3" t="s">
        <v>49</v>
      </c>
      <c r="G62" s="17" t="s">
        <v>11</v>
      </c>
    </row>
    <row r="63" spans="1:7" ht="27" customHeight="1" thickBot="1" x14ac:dyDescent="0.3">
      <c r="A63" s="11" t="s">
        <v>13</v>
      </c>
      <c r="B63" s="12"/>
      <c r="C63" s="13"/>
      <c r="D63" s="14">
        <f>SUM(D62:D62)</f>
        <v>79.94</v>
      </c>
      <c r="E63" s="13"/>
      <c r="F63" s="15"/>
      <c r="G63" s="16"/>
    </row>
    <row r="64" spans="1:7" x14ac:dyDescent="0.25">
      <c r="A64" s="3" t="s">
        <v>88</v>
      </c>
      <c r="B64" s="6" t="s">
        <v>89</v>
      </c>
      <c r="C64" s="4" t="s">
        <v>65</v>
      </c>
      <c r="D64" s="8">
        <v>632.83000000000004</v>
      </c>
      <c r="E64" s="4">
        <v>3222</v>
      </c>
      <c r="F64" s="3" t="s">
        <v>12</v>
      </c>
      <c r="G64" s="17" t="s">
        <v>11</v>
      </c>
    </row>
    <row r="65" spans="1:7" ht="27" customHeight="1" thickBot="1" x14ac:dyDescent="0.3">
      <c r="A65" s="11" t="s">
        <v>13</v>
      </c>
      <c r="B65" s="12"/>
      <c r="C65" s="13"/>
      <c r="D65" s="14">
        <f>SUM(D64:D64)</f>
        <v>632.83000000000004</v>
      </c>
      <c r="E65" s="13"/>
      <c r="F65" s="15"/>
      <c r="G65" s="16"/>
    </row>
    <row r="66" spans="1:7" ht="27" customHeight="1" x14ac:dyDescent="0.25">
      <c r="A66" s="33"/>
      <c r="B66" s="34"/>
      <c r="C66" s="35"/>
      <c r="D66" s="36">
        <f>D65+D63+D61+D59+D57+D55+D51+D49+D47+D45+D43+D41+D39+D37+D35+D33+D31+D29+D27+D25+D23+D21+D19+D17+D15+D13</f>
        <v>10599.87</v>
      </c>
      <c r="E66" s="35"/>
      <c r="F66" s="37"/>
      <c r="G66" s="10"/>
    </row>
    <row r="67" spans="1:7" x14ac:dyDescent="0.25">
      <c r="A67" s="3"/>
      <c r="B67" s="6"/>
      <c r="C67" s="4"/>
      <c r="D67" s="8"/>
      <c r="E67" s="4"/>
      <c r="F67" s="3"/>
      <c r="G67" s="10"/>
    </row>
    <row r="68" spans="1:7" x14ac:dyDescent="0.25">
      <c r="A68" s="3"/>
      <c r="B68" s="6"/>
      <c r="C68" s="4"/>
      <c r="D68" s="38">
        <f>61216.71+291.51+711.15</f>
        <v>62219.37</v>
      </c>
      <c r="E68" s="4">
        <v>3111</v>
      </c>
      <c r="F68" s="3" t="s">
        <v>90</v>
      </c>
      <c r="G68" s="10" t="s">
        <v>11</v>
      </c>
    </row>
    <row r="69" spans="1:7" x14ac:dyDescent="0.25">
      <c r="A69" s="3"/>
      <c r="B69" s="6"/>
      <c r="C69" s="4"/>
      <c r="D69" s="38">
        <v>2221.23</v>
      </c>
      <c r="E69" s="4">
        <v>3113</v>
      </c>
      <c r="F69" s="3" t="s">
        <v>91</v>
      </c>
      <c r="G69" s="10" t="s">
        <v>11</v>
      </c>
    </row>
    <row r="70" spans="1:7" x14ac:dyDescent="0.25">
      <c r="A70" s="3"/>
      <c r="B70" s="6"/>
      <c r="C70" s="4"/>
      <c r="D70" s="38">
        <v>884.85</v>
      </c>
      <c r="E70" s="4">
        <v>3114</v>
      </c>
      <c r="F70" s="3" t="s">
        <v>92</v>
      </c>
      <c r="G70" s="10" t="s">
        <v>11</v>
      </c>
    </row>
    <row r="71" spans="1:7" x14ac:dyDescent="0.25">
      <c r="A71" s="3"/>
      <c r="B71" s="6"/>
      <c r="C71" s="4"/>
      <c r="D71" s="38">
        <f>9000+882.88</f>
        <v>9882.8799999999992</v>
      </c>
      <c r="E71" s="4">
        <v>3121</v>
      </c>
      <c r="F71" s="3" t="s">
        <v>93</v>
      </c>
      <c r="G71" s="10" t="s">
        <v>11</v>
      </c>
    </row>
    <row r="72" spans="1:7" x14ac:dyDescent="0.25">
      <c r="A72" s="3"/>
      <c r="B72" s="6"/>
      <c r="C72" s="4"/>
      <c r="D72" s="38">
        <f>10386.97+117.34</f>
        <v>10504.31</v>
      </c>
      <c r="E72" s="4">
        <v>3132</v>
      </c>
      <c r="F72" s="3" t="s">
        <v>94</v>
      </c>
      <c r="G72" s="10" t="s">
        <v>11</v>
      </c>
    </row>
    <row r="73" spans="1:7" x14ac:dyDescent="0.25">
      <c r="A73" s="3"/>
      <c r="B73" s="6"/>
      <c r="C73" s="4"/>
      <c r="D73" s="38">
        <f>270+14</f>
        <v>284</v>
      </c>
      <c r="E73" s="4">
        <v>3211</v>
      </c>
      <c r="F73" s="3" t="s">
        <v>102</v>
      </c>
      <c r="G73" s="10" t="s">
        <v>11</v>
      </c>
    </row>
    <row r="74" spans="1:7" x14ac:dyDescent="0.25">
      <c r="A74" s="3"/>
      <c r="B74" s="6"/>
      <c r="C74" s="4"/>
      <c r="D74" s="38">
        <f>3007.82+28.8</f>
        <v>3036.6200000000003</v>
      </c>
      <c r="E74" s="4">
        <v>3212</v>
      </c>
      <c r="F74" s="3" t="s">
        <v>95</v>
      </c>
      <c r="G74" s="10" t="s">
        <v>11</v>
      </c>
    </row>
    <row r="75" spans="1:7" x14ac:dyDescent="0.25">
      <c r="A75" s="3"/>
      <c r="B75" s="6"/>
      <c r="C75" s="4"/>
      <c r="D75" s="38">
        <f>14+5</f>
        <v>19</v>
      </c>
      <c r="E75" s="4">
        <v>3214</v>
      </c>
      <c r="F75" s="3" t="s">
        <v>103</v>
      </c>
      <c r="G75" s="10" t="s">
        <v>11</v>
      </c>
    </row>
    <row r="76" spans="1:7" x14ac:dyDescent="0.25">
      <c r="A76" s="3"/>
      <c r="B76" s="6"/>
      <c r="C76" s="4"/>
      <c r="D76" s="38">
        <v>3.6</v>
      </c>
      <c r="E76" s="4">
        <v>3221</v>
      </c>
      <c r="F76" s="3" t="s">
        <v>10</v>
      </c>
      <c r="G76" s="10" t="s">
        <v>11</v>
      </c>
    </row>
    <row r="77" spans="1:7" x14ac:dyDescent="0.25">
      <c r="A77" s="39" t="s">
        <v>104</v>
      </c>
      <c r="B77" s="6"/>
      <c r="C77" s="4"/>
      <c r="D77" s="38">
        <v>194</v>
      </c>
      <c r="E77" s="4">
        <v>3295</v>
      </c>
      <c r="F77" s="3" t="s">
        <v>96</v>
      </c>
      <c r="G77" s="10" t="s">
        <v>11</v>
      </c>
    </row>
    <row r="78" spans="1:7" x14ac:dyDescent="0.25">
      <c r="A78" s="39" t="s">
        <v>112</v>
      </c>
      <c r="B78" s="6"/>
      <c r="C78" s="4"/>
      <c r="D78" s="38">
        <v>300</v>
      </c>
      <c r="E78" s="4">
        <v>3721</v>
      </c>
      <c r="F78" s="3" t="s">
        <v>111</v>
      </c>
      <c r="G78" s="10" t="s">
        <v>11</v>
      </c>
    </row>
    <row r="79" spans="1:7" x14ac:dyDescent="0.25">
      <c r="A79" s="3"/>
      <c r="B79" s="6"/>
      <c r="C79" s="4"/>
      <c r="D79" s="8"/>
      <c r="E79" s="4"/>
      <c r="F79" s="3"/>
      <c r="G79" s="10"/>
    </row>
    <row r="80" spans="1:7" x14ac:dyDescent="0.25">
      <c r="A80" s="3"/>
      <c r="B80" s="6"/>
      <c r="C80" s="4"/>
      <c r="D80" s="8"/>
      <c r="E80" s="4"/>
      <c r="F80" s="3"/>
      <c r="G80" s="10"/>
    </row>
    <row r="81" spans="1:7" ht="21" customHeight="1" thickBot="1" x14ac:dyDescent="0.3">
      <c r="A81" s="40" t="s">
        <v>105</v>
      </c>
      <c r="B81" s="12"/>
      <c r="C81" s="13"/>
      <c r="D81" s="14">
        <f>D68+D69+D70+D71+D72+D73+D74+D75+D77+D78</f>
        <v>89546.26</v>
      </c>
      <c r="E81" s="13"/>
      <c r="F81" s="15"/>
      <c r="G81" s="16"/>
    </row>
    <row r="82" spans="1:7" ht="16.5" thickBot="1" x14ac:dyDescent="0.3">
      <c r="A82" s="41" t="s">
        <v>106</v>
      </c>
      <c r="B82" s="18"/>
      <c r="C82" s="19"/>
      <c r="D82" s="20">
        <f>D81+D66</f>
        <v>100146.12999999999</v>
      </c>
      <c r="E82" s="19"/>
      <c r="F82" s="21"/>
      <c r="G82" s="22"/>
    </row>
    <row r="83" spans="1:7" x14ac:dyDescent="0.25">
      <c r="A83" s="3"/>
      <c r="B83" s="6"/>
      <c r="C83" s="4"/>
      <c r="D83" s="8"/>
      <c r="E83" s="4"/>
      <c r="F83" s="3"/>
    </row>
    <row r="84" spans="1:7" x14ac:dyDescent="0.25">
      <c r="A84" s="3" t="s">
        <v>107</v>
      </c>
      <c r="B84" s="6"/>
      <c r="C84" s="4"/>
      <c r="D84" s="8"/>
      <c r="E84" s="4"/>
      <c r="F84" s="3"/>
    </row>
    <row r="85" spans="1:7" x14ac:dyDescent="0.25">
      <c r="A85" s="3"/>
      <c r="B85" s="6"/>
      <c r="C85" s="4"/>
      <c r="D85" s="8"/>
      <c r="E85" s="4"/>
      <c r="F85" s="3"/>
    </row>
    <row r="86" spans="1:7" x14ac:dyDescent="0.25">
      <c r="A86" s="3"/>
      <c r="B86" s="6"/>
      <c r="C86" s="4"/>
      <c r="D86" s="8"/>
      <c r="E86" s="4"/>
      <c r="F86" s="4" t="s">
        <v>108</v>
      </c>
    </row>
    <row r="87" spans="1:7" x14ac:dyDescent="0.25">
      <c r="A87" s="3"/>
      <c r="B87" s="6"/>
      <c r="C87" s="4"/>
      <c r="D87" s="8"/>
      <c r="E87" s="4"/>
      <c r="F87" s="4" t="s">
        <v>109</v>
      </c>
    </row>
    <row r="88" spans="1:7" x14ac:dyDescent="0.25">
      <c r="A88" s="3"/>
      <c r="B88" s="6"/>
      <c r="C88" s="4"/>
      <c r="D88" s="8"/>
      <c r="E88" s="4"/>
      <c r="F88" s="4" t="s">
        <v>110</v>
      </c>
    </row>
    <row r="89" spans="1:7" x14ac:dyDescent="0.25">
      <c r="A89" s="3"/>
      <c r="B89" s="6"/>
      <c r="C89" s="4"/>
      <c r="D89" s="8"/>
      <c r="E89" s="4"/>
      <c r="F89" s="3"/>
    </row>
    <row r="90" spans="1:7" x14ac:dyDescent="0.25">
      <c r="A90" s="3"/>
      <c r="B90" s="6"/>
      <c r="C90" s="4"/>
      <c r="D90" s="8"/>
      <c r="E90" s="4"/>
      <c r="F90" s="3"/>
    </row>
    <row r="91" spans="1:7" x14ac:dyDescent="0.25">
      <c r="A91" s="3"/>
      <c r="B91" s="6"/>
      <c r="C91" s="4"/>
      <c r="D91" s="8"/>
      <c r="E91" s="4"/>
      <c r="F91" s="3"/>
    </row>
    <row r="92" spans="1:7" x14ac:dyDescent="0.25">
      <c r="A92" s="3"/>
      <c r="B92" s="6"/>
      <c r="C92" s="4"/>
      <c r="D92" s="8"/>
      <c r="E92" s="4"/>
      <c r="F92" s="3"/>
    </row>
    <row r="93" spans="1:7" x14ac:dyDescent="0.25">
      <c r="A93" s="3"/>
      <c r="B93" s="6"/>
      <c r="C93" s="4"/>
      <c r="D93" s="8"/>
      <c r="E93" s="4"/>
      <c r="F93" s="3"/>
    </row>
    <row r="94" spans="1:7" x14ac:dyDescent="0.25">
      <c r="A94" s="3"/>
      <c r="B94" s="6"/>
      <c r="C94" s="4"/>
      <c r="D94" s="8"/>
      <c r="E94" s="4"/>
      <c r="F94" s="3"/>
    </row>
    <row r="95" spans="1:7" x14ac:dyDescent="0.25">
      <c r="A95" s="3"/>
      <c r="B95" s="6"/>
      <c r="C95" s="4"/>
      <c r="D95" s="8"/>
      <c r="E95" s="4"/>
      <c r="F95" s="3"/>
    </row>
    <row r="96" spans="1:7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  <c r="B3974" s="6"/>
      <c r="C3974" s="4"/>
      <c r="D3974" s="8"/>
      <c r="E3974" s="4"/>
      <c r="F3974" s="3"/>
    </row>
    <row r="3975" spans="1:6" x14ac:dyDescent="0.25">
      <c r="A3975" s="3"/>
      <c r="B3975" s="6"/>
      <c r="C3975" s="4"/>
      <c r="D3975" s="8"/>
      <c r="E3975" s="4"/>
      <c r="F3975" s="3"/>
    </row>
    <row r="3976" spans="1:6" x14ac:dyDescent="0.25">
      <c r="A3976" s="3"/>
      <c r="B3976" s="6"/>
      <c r="C3976" s="4"/>
      <c r="D3976" s="8"/>
      <c r="E3976" s="4"/>
      <c r="F3976" s="3"/>
    </row>
    <row r="3977" spans="1:6" x14ac:dyDescent="0.25">
      <c r="A3977" s="3"/>
      <c r="B3977" s="6"/>
      <c r="C3977" s="4"/>
      <c r="D3977" s="8"/>
      <c r="E3977" s="4"/>
      <c r="F3977" s="3"/>
    </row>
    <row r="3978" spans="1:6" x14ac:dyDescent="0.25">
      <c r="A3978" s="3"/>
      <c r="B3978" s="6"/>
      <c r="C3978" s="4"/>
      <c r="D3978" s="8"/>
      <c r="E3978" s="4"/>
      <c r="F3978" s="3"/>
    </row>
    <row r="3979" spans="1:6" x14ac:dyDescent="0.25">
      <c r="A3979" s="3"/>
      <c r="B3979" s="6"/>
      <c r="C3979" s="4"/>
      <c r="D3979" s="8"/>
      <c r="E3979" s="4"/>
      <c r="F3979" s="3"/>
    </row>
    <row r="3980" spans="1:6" x14ac:dyDescent="0.25">
      <c r="A3980" s="3"/>
      <c r="B3980" s="6"/>
      <c r="C3980" s="4"/>
      <c r="D3980" s="8"/>
      <c r="E3980" s="4"/>
      <c r="F3980" s="3"/>
    </row>
    <row r="3981" spans="1:6" x14ac:dyDescent="0.25">
      <c r="A3981" s="3"/>
      <c r="B3981" s="6"/>
      <c r="C3981" s="4"/>
      <c r="D3981" s="8"/>
      <c r="E3981" s="4"/>
      <c r="F3981" s="3"/>
    </row>
    <row r="3982" spans="1:6" x14ac:dyDescent="0.25">
      <c r="A3982" s="3"/>
      <c r="B3982" s="6"/>
      <c r="C3982" s="4"/>
      <c r="D3982" s="8"/>
      <c r="E3982" s="4"/>
      <c r="F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</sheetData>
  <mergeCells count="2">
    <mergeCell ref="A3:G3"/>
    <mergeCell ref="A8:G8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2025-07-15T09:35:33Z</cp:lastPrinted>
  <dcterms:created xsi:type="dcterms:W3CDTF">2024-03-05T11:42:46Z</dcterms:created>
  <dcterms:modified xsi:type="dcterms:W3CDTF">2025-07-15T09:38:17Z</dcterms:modified>
</cp:coreProperties>
</file>