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4" i="1"/>
  <c r="D56" i="1"/>
  <c r="D61" i="1" s="1"/>
  <c r="D47" i="1" l="1"/>
  <c r="D45" i="1"/>
  <c r="D43" i="1"/>
  <c r="D41" i="1"/>
  <c r="D39" i="1"/>
  <c r="D36" i="1"/>
  <c r="D34" i="1"/>
  <c r="D32" i="1"/>
  <c r="D30" i="1"/>
  <c r="D28" i="1"/>
  <c r="D25" i="1"/>
  <c r="D23" i="1"/>
  <c r="D21" i="1"/>
  <c r="D19" i="1"/>
  <c r="D17" i="1"/>
  <c r="D15" i="1"/>
  <c r="D13" i="1"/>
  <c r="D11" i="1"/>
  <c r="D48" i="1" l="1"/>
  <c r="D62" i="1"/>
</calcChain>
</file>

<file path=xl/sharedStrings.xml><?xml version="1.0" encoding="utf-8"?>
<sst xmlns="http://schemas.openxmlformats.org/spreadsheetml/2006/main" count="152" uniqueCount="87">
  <si>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</si>
  <si>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</si>
  <si>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</si>
  <si>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</si>
  <si>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</si>
  <si>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</si>
  <si>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</si>
  <si>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</si>
  <si>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KTC D.D.</t>
  </si>
  <si>
    <t>95970838122</t>
  </si>
  <si>
    <t>KRIŽEVCI</t>
  </si>
  <si>
    <t xml:space="preserve">MATERIJAL I SIROVINE                                                                                                                                  </t>
  </si>
  <si>
    <t>OŠ ANTUNA MIHANOVIĆA PETROVSKO</t>
  </si>
  <si>
    <t>Ukupno:</t>
  </si>
  <si>
    <t>ZAGREBAČKA BANKA ZAGREB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</si>
  <si>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</si>
  <si>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</si>
  <si>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</si>
  <si>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COPIA FORUM D.O.O. POZNANOVEC</t>
  </si>
  <si>
    <t>88512251460</t>
  </si>
  <si>
    <t>POZNANOVEC</t>
  </si>
  <si>
    <t>ZAKUPNINE I NAJAMNINE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</si>
  <si>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</si>
  <si>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</si>
  <si>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</si>
  <si>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</si>
  <si>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</si>
  <si>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</si>
  <si>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OPTIMUS LAB d.o.o.</t>
  </si>
  <si>
    <t>71981294715</t>
  </si>
  <si>
    <t>Čakovec</t>
  </si>
  <si>
    <t>PRESEČKI,MESNICA, TRGOVINA, UGOSTITELJSTVO</t>
  </si>
  <si>
    <t>65254063529</t>
  </si>
  <si>
    <t>KRAPINA</t>
  </si>
  <si>
    <t>SAMOIZBOR KRKALO TRGOVINA NA VELIKO I MALO VL. DEJAN KRKALO</t>
  </si>
  <si>
    <t>60524641367</t>
  </si>
  <si>
    <t xml:space="preserve">KRAPINA,		</t>
  </si>
  <si>
    <t xml:space="preserve">UREDSKI MATERIJAL I OSTALI MATERIJALNI RASHODI                                                                                                        </t>
  </si>
  <si>
    <t>ZO-RAN obrt za usluge, trg. i prijevoz</t>
  </si>
  <si>
    <t>58145687204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</si>
  <si>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</si>
  <si>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</si>
  <si>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KERAMIX D.O.O.KRAPINA</t>
  </si>
  <si>
    <t>53485458942</t>
  </si>
  <si>
    <t>ZVONČEK D.O.O.</t>
  </si>
  <si>
    <t>49214771342</t>
  </si>
  <si>
    <t>MINI MLJEKARA-VERONIKA d.o.o.</t>
  </si>
  <si>
    <t>45917510717</t>
  </si>
  <si>
    <t>HEP ELEKTRA d.o.o.</t>
  </si>
  <si>
    <t>43965974818</t>
  </si>
  <si>
    <t>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</si>
  <si>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</si>
  <si>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</si>
  <si>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</si>
  <si>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</si>
  <si>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PRESEČKI D.O.O KRAPINA</t>
  </si>
  <si>
    <t>38177029450</t>
  </si>
  <si>
    <t>RAČUNOVODSTVENI I INFORMATIČKI SERVIS VL. MARTINA JURINJAK</t>
  </si>
  <si>
    <t>24114025595</t>
  </si>
  <si>
    <t xml:space="preserve">INTELEKTUALNE I OSOBNE USLUGE                                                                                                                         </t>
  </si>
  <si>
    <t>KRAKOM VODOOPSKRBA I ODVODNJA D.O.O.</t>
  </si>
  <si>
    <t>18850488440</t>
  </si>
  <si>
    <t xml:space="preserve">KOMUNALNE USLUGE                                                                                                                                      </t>
  </si>
  <si>
    <t>KRAKOM D.O.O. KRAPINA</t>
  </si>
  <si>
    <t>18804286885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</si>
  <si>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</si>
  <si>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</si>
  <si>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</si>
  <si>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</si>
  <si>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</si>
  <si>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</si>
  <si>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</si>
  <si>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ZAPOSLENIKA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</si>
  <si>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</si>
  <si>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</si>
  <si>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>URBROJ: 2140-76/03-25-1</t>
  </si>
  <si>
    <t>Isplata sredstava za razdoblje od 01.01.2025. do 31.01.2025.</t>
  </si>
  <si>
    <t>UKUPNO PRIMATELJI SREDSTAVA KATEGORIJA 1:</t>
  </si>
  <si>
    <t>naknada zbog nezapošljavanja osoba s invaliditetom</t>
  </si>
  <si>
    <t>UKUPNO PRIMATELJI SREDSTAVA KATEGORJA 2:</t>
  </si>
  <si>
    <t>Sveukupno KATEGORIJA 1 + KATEGORIJA 2:</t>
  </si>
  <si>
    <t>ODGOVORNA OSOBA:</t>
  </si>
  <si>
    <t>Andrijana Osredečki, mag.prim.educ.</t>
  </si>
  <si>
    <t>ravnateljica</t>
  </si>
  <si>
    <t>U Petrovskom 14.02.2025.</t>
  </si>
  <si>
    <t>KLASA: 008-02/25-01/01</t>
  </si>
  <si>
    <t>Desinić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</si>
</sst>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2" borderId="0" xfId="0" applyFont="1" applyFill="1" applyAlignment="1">
      <alignment vertical="center"/>
    </xf>
    <xf numFmtId="49" fontId="5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64" fontId="6" fillId="0" borderId="8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6"/>
  <sheetViews>
    <sheetView tabSelected="1" zoomScaleNormal="100" workbookViewId="0">
      <selection activeCell="F51" sqref="F51"/>
    </sheetView>
  </sheetViews>
  <sheetFormatPr defaultRowHeight="15" x14ac:dyDescent="0.25"/>
  <cols>
    <col min="1" max="1" width="50.85546875" customWidth="1"/>
    <col min="2" max="2" width="17.42578125" style="5" customWidth="1"/>
    <col min="3" max="3" width="19.42578125" customWidth="1"/>
    <col min="4" max="4" width="16.42578125" style="7" customWidth="1"/>
    <col min="5" max="5" width="11.5703125" customWidth="1"/>
    <col min="6" max="6" width="57.140625" customWidth="1"/>
    <col min="7" max="7" width="36.85546875" customWidth="1"/>
  </cols>
  <sheetData>
    <row r="1" spans="1:7" ht="114" customHeight="1" x14ac:dyDescent="0.25">
      <c r="A1" s="23" t="s">
        <v>74</v>
      </c>
    </row>
    <row r="2" spans="1:7" s="1" customFormat="1" ht="28.5" customHeight="1" x14ac:dyDescent="0.35">
      <c r="A2" s="23"/>
      <c r="B2" s="5"/>
      <c r="C2"/>
      <c r="D2" s="7"/>
      <c r="E2"/>
      <c r="F2"/>
      <c r="G2"/>
    </row>
    <row r="3" spans="1:7" s="1" customFormat="1" ht="28.5" customHeight="1" x14ac:dyDescent="0.35">
      <c r="A3" s="24" t="s">
        <v>7</v>
      </c>
      <c r="B3" s="25"/>
      <c r="C3" s="26"/>
      <c r="D3" s="27"/>
      <c r="E3" s="26"/>
      <c r="F3" s="26"/>
      <c r="G3" s="26"/>
    </row>
    <row r="4" spans="1:7" s="1" customFormat="1" ht="28.5" customHeight="1" x14ac:dyDescent="0.35">
      <c r="A4"/>
      <c r="B4" s="5"/>
      <c r="C4"/>
      <c r="D4" s="7"/>
      <c r="E4"/>
      <c r="F4"/>
      <c r="G4"/>
    </row>
    <row r="5" spans="1:7" s="1" customFormat="1" ht="28.5" customHeight="1" x14ac:dyDescent="0.35">
      <c r="A5" s="28" t="s">
        <v>85</v>
      </c>
      <c r="B5" s="5"/>
      <c r="C5"/>
      <c r="D5" s="7"/>
      <c r="E5"/>
      <c r="F5"/>
      <c r="G5"/>
    </row>
    <row r="6" spans="1:7" ht="18.75" customHeight="1" x14ac:dyDescent="0.25">
      <c r="A6" s="28" t="s">
        <v>75</v>
      </c>
    </row>
    <row r="7" spans="1:7" ht="18.75" x14ac:dyDescent="0.3">
      <c r="A7" s="39" t="s">
        <v>76</v>
      </c>
      <c r="B7" s="39"/>
      <c r="C7" s="39"/>
      <c r="D7" s="39"/>
      <c r="E7" s="39"/>
      <c r="F7" s="39"/>
      <c r="G7" s="39"/>
    </row>
    <row r="8" spans="1:7" ht="19.5" customHeight="1" thickBot="1" x14ac:dyDescent="0.3">
      <c r="C8" s="2"/>
    </row>
    <row r="9" spans="1:7" ht="53.25" customHeight="1" thickTop="1" thickBot="1" x14ac:dyDescent="0.3">
      <c r="A9" s="29" t="s">
        <v>0</v>
      </c>
      <c r="B9" s="30" t="s">
        <v>1</v>
      </c>
      <c r="C9" s="31" t="s">
        <v>2</v>
      </c>
      <c r="D9" s="32" t="s">
        <v>3</v>
      </c>
      <c r="E9" s="29" t="s">
        <v>4</v>
      </c>
      <c r="F9" s="33" t="s">
        <v>5</v>
      </c>
      <c r="G9" s="33" t="s">
        <v>6</v>
      </c>
    </row>
    <row r="10" spans="1:7" ht="15.75" thickTop="1" x14ac:dyDescent="0.25">
      <c r="A10" s="3" t="s">
        <v>8</v>
      </c>
      <c r="B10" s="6" t="s">
        <v>9</v>
      </c>
      <c r="C10" s="4" t="s">
        <v>10</v>
      </c>
      <c r="D10" s="8">
        <v>345</v>
      </c>
      <c r="E10" s="4">
        <v>3222</v>
      </c>
      <c r="F10" s="3" t="s">
        <v>11</v>
      </c>
      <c r="G10" s="9" t="s">
        <v>12</v>
      </c>
    </row>
    <row r="11" spans="1:7" ht="27" customHeight="1" thickBot="1" x14ac:dyDescent="0.3">
      <c r="A11" s="10" t="s">
        <v>13</v>
      </c>
      <c r="B11" s="11"/>
      <c r="C11" s="12"/>
      <c r="D11" s="13">
        <f>SUM(D10:D10)</f>
        <v>345</v>
      </c>
      <c r="E11" s="12"/>
      <c r="F11" s="14"/>
      <c r="G11" s="15"/>
    </row>
    <row r="12" spans="1:7" x14ac:dyDescent="0.25">
      <c r="A12" s="3" t="s">
        <v>14</v>
      </c>
      <c r="B12" s="6" t="s">
        <v>15</v>
      </c>
      <c r="C12" s="4" t="s">
        <v>16</v>
      </c>
      <c r="D12" s="8">
        <v>82.03</v>
      </c>
      <c r="E12" s="4">
        <v>3431</v>
      </c>
      <c r="F12" s="3" t="s">
        <v>17</v>
      </c>
      <c r="G12" s="16" t="s">
        <v>12</v>
      </c>
    </row>
    <row r="13" spans="1:7" ht="27" customHeight="1" thickBot="1" x14ac:dyDescent="0.3">
      <c r="A13" s="10" t="s">
        <v>13</v>
      </c>
      <c r="B13" s="11"/>
      <c r="C13" s="12"/>
      <c r="D13" s="13">
        <f>SUM(D12:D12)</f>
        <v>82.03</v>
      </c>
      <c r="E13" s="12"/>
      <c r="F13" s="14"/>
      <c r="G13" s="15"/>
    </row>
    <row r="14" spans="1:7" x14ac:dyDescent="0.25">
      <c r="A14" s="3" t="s">
        <v>18</v>
      </c>
      <c r="B14" s="6" t="s">
        <v>19</v>
      </c>
      <c r="C14" s="4" t="s">
        <v>20</v>
      </c>
      <c r="D14" s="8">
        <v>64.510000000000005</v>
      </c>
      <c r="E14" s="4">
        <v>3235</v>
      </c>
      <c r="F14" s="3" t="s">
        <v>21</v>
      </c>
      <c r="G14" s="16" t="s">
        <v>12</v>
      </c>
    </row>
    <row r="15" spans="1:7" ht="27" customHeight="1" thickBot="1" x14ac:dyDescent="0.3">
      <c r="A15" s="10" t="s">
        <v>13</v>
      </c>
      <c r="B15" s="11"/>
      <c r="C15" s="12"/>
      <c r="D15" s="13">
        <f>SUM(D14:D14)</f>
        <v>64.510000000000005</v>
      </c>
      <c r="E15" s="12"/>
      <c r="F15" s="14"/>
      <c r="G15" s="15"/>
    </row>
    <row r="16" spans="1:7" x14ac:dyDescent="0.25">
      <c r="A16" s="3" t="s">
        <v>22</v>
      </c>
      <c r="B16" s="6" t="s">
        <v>23</v>
      </c>
      <c r="C16" s="4" t="s">
        <v>16</v>
      </c>
      <c r="D16" s="8">
        <v>1.66</v>
      </c>
      <c r="E16" s="4">
        <v>3238</v>
      </c>
      <c r="F16" s="3" t="s">
        <v>24</v>
      </c>
      <c r="G16" s="16" t="s">
        <v>12</v>
      </c>
    </row>
    <row r="17" spans="1:7" ht="27" customHeight="1" thickBot="1" x14ac:dyDescent="0.3">
      <c r="A17" s="10" t="s">
        <v>13</v>
      </c>
      <c r="B17" s="11"/>
      <c r="C17" s="12"/>
      <c r="D17" s="13">
        <f>SUM(D16:D16)</f>
        <v>1.66</v>
      </c>
      <c r="E17" s="12"/>
      <c r="F17" s="14"/>
      <c r="G17" s="15"/>
    </row>
    <row r="18" spans="1:7" x14ac:dyDescent="0.25">
      <c r="A18" s="3" t="s">
        <v>25</v>
      </c>
      <c r="B18" s="6" t="s">
        <v>26</v>
      </c>
      <c r="C18" s="4" t="s">
        <v>16</v>
      </c>
      <c r="D18" s="8">
        <v>134.79</v>
      </c>
      <c r="E18" s="4">
        <v>3231</v>
      </c>
      <c r="F18" s="3" t="s">
        <v>27</v>
      </c>
      <c r="G18" s="16" t="s">
        <v>12</v>
      </c>
    </row>
    <row r="19" spans="1:7" ht="27" customHeight="1" thickBot="1" x14ac:dyDescent="0.3">
      <c r="A19" s="10" t="s">
        <v>13</v>
      </c>
      <c r="B19" s="11"/>
      <c r="C19" s="12"/>
      <c r="D19" s="13">
        <f>SUM(D18:D18)</f>
        <v>134.79</v>
      </c>
      <c r="E19" s="12"/>
      <c r="F19" s="14"/>
      <c r="G19" s="15"/>
    </row>
    <row r="20" spans="1:7" x14ac:dyDescent="0.25">
      <c r="A20" s="3" t="s">
        <v>28</v>
      </c>
      <c r="B20" s="6" t="s">
        <v>29</v>
      </c>
      <c r="C20" s="4" t="s">
        <v>30</v>
      </c>
      <c r="D20" s="8">
        <v>150</v>
      </c>
      <c r="E20" s="4">
        <v>3238</v>
      </c>
      <c r="F20" s="3" t="s">
        <v>24</v>
      </c>
      <c r="G20" s="16" t="s">
        <v>12</v>
      </c>
    </row>
    <row r="21" spans="1:7" ht="27" customHeight="1" thickBot="1" x14ac:dyDescent="0.3">
      <c r="A21" s="10" t="s">
        <v>13</v>
      </c>
      <c r="B21" s="11"/>
      <c r="C21" s="12"/>
      <c r="D21" s="13">
        <f>SUM(D20:D20)</f>
        <v>150</v>
      </c>
      <c r="E21" s="12"/>
      <c r="F21" s="14"/>
      <c r="G21" s="15"/>
    </row>
    <row r="22" spans="1:7" x14ac:dyDescent="0.25">
      <c r="A22" s="3" t="s">
        <v>31</v>
      </c>
      <c r="B22" s="6" t="s">
        <v>32</v>
      </c>
      <c r="C22" s="4" t="s">
        <v>33</v>
      </c>
      <c r="D22" s="8">
        <v>373.51</v>
      </c>
      <c r="E22" s="4">
        <v>3222</v>
      </c>
      <c r="F22" s="3" t="s">
        <v>11</v>
      </c>
      <c r="G22" s="16" t="s">
        <v>12</v>
      </c>
    </row>
    <row r="23" spans="1:7" ht="27" customHeight="1" thickBot="1" x14ac:dyDescent="0.3">
      <c r="A23" s="10" t="s">
        <v>13</v>
      </c>
      <c r="B23" s="11"/>
      <c r="C23" s="12"/>
      <c r="D23" s="13">
        <f>SUM(D22:D22)</f>
        <v>373.51</v>
      </c>
      <c r="E23" s="12"/>
      <c r="F23" s="14"/>
      <c r="G23" s="15"/>
    </row>
    <row r="24" spans="1:7" x14ac:dyDescent="0.25">
      <c r="A24" s="3" t="s">
        <v>34</v>
      </c>
      <c r="B24" s="6" t="s">
        <v>35</v>
      </c>
      <c r="C24" s="4" t="s">
        <v>36</v>
      </c>
      <c r="D24" s="8">
        <v>299.33</v>
      </c>
      <c r="E24" s="4">
        <v>3221</v>
      </c>
      <c r="F24" s="3" t="s">
        <v>37</v>
      </c>
      <c r="G24" s="16" t="s">
        <v>12</v>
      </c>
    </row>
    <row r="25" spans="1:7" ht="27" customHeight="1" thickBot="1" x14ac:dyDescent="0.3">
      <c r="A25" s="10" t="s">
        <v>13</v>
      </c>
      <c r="B25" s="11"/>
      <c r="C25" s="12"/>
      <c r="D25" s="13">
        <f>SUM(D24:D24)</f>
        <v>299.33</v>
      </c>
      <c r="E25" s="12"/>
      <c r="F25" s="14"/>
      <c r="G25" s="15"/>
    </row>
    <row r="26" spans="1:7" x14ac:dyDescent="0.25">
      <c r="A26" s="3" t="s">
        <v>38</v>
      </c>
      <c r="B26" s="6" t="s">
        <v>39</v>
      </c>
      <c r="C26" s="4" t="s">
        <v>33</v>
      </c>
      <c r="D26" s="8">
        <v>434.2</v>
      </c>
      <c r="E26" s="4">
        <v>3224</v>
      </c>
      <c r="F26" s="3" t="s">
        <v>40</v>
      </c>
      <c r="G26" s="16" t="s">
        <v>12</v>
      </c>
    </row>
    <row r="27" spans="1:7" x14ac:dyDescent="0.25">
      <c r="A27" s="3"/>
      <c r="B27" s="6"/>
      <c r="C27" s="4"/>
      <c r="D27" s="8">
        <v>340</v>
      </c>
      <c r="E27" s="4">
        <v>3232</v>
      </c>
      <c r="F27" s="3" t="s">
        <v>41</v>
      </c>
      <c r="G27" s="17" t="s">
        <v>12</v>
      </c>
    </row>
    <row r="28" spans="1:7" ht="25.5" customHeight="1" thickBot="1" x14ac:dyDescent="0.3">
      <c r="A28" s="10" t="s">
        <v>13</v>
      </c>
      <c r="B28" s="11"/>
      <c r="C28" s="12"/>
      <c r="D28" s="13">
        <f>SUM(D26:D27)</f>
        <v>774.2</v>
      </c>
      <c r="E28" s="12"/>
      <c r="F28" s="14"/>
      <c r="G28" s="15"/>
    </row>
    <row r="29" spans="1:7" x14ac:dyDescent="0.25">
      <c r="A29" s="3" t="s">
        <v>42</v>
      </c>
      <c r="B29" s="6" t="s">
        <v>43</v>
      </c>
      <c r="C29" s="4" t="s">
        <v>33</v>
      </c>
      <c r="D29" s="8">
        <v>253.74</v>
      </c>
      <c r="E29" s="4">
        <v>3224</v>
      </c>
      <c r="F29" s="3" t="s">
        <v>40</v>
      </c>
      <c r="G29" s="16" t="s">
        <v>12</v>
      </c>
    </row>
    <row r="30" spans="1:7" ht="28.5" customHeight="1" thickBot="1" x14ac:dyDescent="0.3">
      <c r="A30" s="10" t="s">
        <v>13</v>
      </c>
      <c r="B30" s="11"/>
      <c r="C30" s="12"/>
      <c r="D30" s="13">
        <f>SUM(D29:D29)</f>
        <v>253.74</v>
      </c>
      <c r="E30" s="12"/>
      <c r="F30" s="14"/>
      <c r="G30" s="15"/>
    </row>
    <row r="31" spans="1:7" x14ac:dyDescent="0.25">
      <c r="A31" s="3" t="s">
        <v>44</v>
      </c>
      <c r="B31" s="6" t="s">
        <v>45</v>
      </c>
      <c r="C31" s="4" t="s">
        <v>33</v>
      </c>
      <c r="D31" s="8">
        <v>31.05</v>
      </c>
      <c r="E31" s="4">
        <v>3224</v>
      </c>
      <c r="F31" s="3" t="s">
        <v>40</v>
      </c>
      <c r="G31" s="16" t="s">
        <v>12</v>
      </c>
    </row>
    <row r="32" spans="1:7" ht="27" customHeight="1" thickBot="1" x14ac:dyDescent="0.3">
      <c r="A32" s="10" t="s">
        <v>13</v>
      </c>
      <c r="B32" s="11"/>
      <c r="C32" s="12"/>
      <c r="D32" s="13">
        <f>SUM(D31:D31)</f>
        <v>31.05</v>
      </c>
      <c r="E32" s="12"/>
      <c r="F32" s="14"/>
      <c r="G32" s="15"/>
    </row>
    <row r="33" spans="1:7" x14ac:dyDescent="0.25">
      <c r="A33" s="3" t="s">
        <v>46</v>
      </c>
      <c r="B33" s="6" t="s">
        <v>47</v>
      </c>
      <c r="C33" s="4" t="s">
        <v>86</v>
      </c>
      <c r="D33" s="8">
        <v>69.06</v>
      </c>
      <c r="E33" s="4">
        <v>3222</v>
      </c>
      <c r="F33" s="3" t="s">
        <v>11</v>
      </c>
      <c r="G33" s="16" t="s">
        <v>12</v>
      </c>
    </row>
    <row r="34" spans="1:7" ht="27" customHeight="1" thickBot="1" x14ac:dyDescent="0.3">
      <c r="A34" s="10" t="s">
        <v>13</v>
      </c>
      <c r="B34" s="11"/>
      <c r="C34" s="12"/>
      <c r="D34" s="13">
        <f>SUM(D33:D33)</f>
        <v>69.06</v>
      </c>
      <c r="E34" s="12"/>
      <c r="F34" s="14"/>
      <c r="G34" s="15"/>
    </row>
    <row r="35" spans="1:7" x14ac:dyDescent="0.25">
      <c r="A35" s="3" t="s">
        <v>48</v>
      </c>
      <c r="B35" s="6" t="s">
        <v>49</v>
      </c>
      <c r="C35" s="4" t="s">
        <v>50</v>
      </c>
      <c r="D35" s="8">
        <v>458</v>
      </c>
      <c r="E35" s="4">
        <v>3223</v>
      </c>
      <c r="F35" s="3" t="s">
        <v>51</v>
      </c>
      <c r="G35" s="16" t="s">
        <v>12</v>
      </c>
    </row>
    <row r="36" spans="1:7" ht="27" customHeight="1" thickBot="1" x14ac:dyDescent="0.3">
      <c r="A36" s="10" t="s">
        <v>13</v>
      </c>
      <c r="B36" s="11"/>
      <c r="C36" s="12"/>
      <c r="D36" s="13">
        <f>SUM(D35:D35)</f>
        <v>458</v>
      </c>
      <c r="E36" s="12"/>
      <c r="F36" s="14"/>
      <c r="G36" s="15"/>
    </row>
    <row r="37" spans="1:7" x14ac:dyDescent="0.25">
      <c r="A37" s="3" t="s">
        <v>52</v>
      </c>
      <c r="B37" s="6" t="s">
        <v>53</v>
      </c>
      <c r="C37" s="4" t="s">
        <v>54</v>
      </c>
      <c r="D37" s="8">
        <v>1886.24</v>
      </c>
      <c r="E37" s="4">
        <v>3223</v>
      </c>
      <c r="F37" s="3" t="s">
        <v>51</v>
      </c>
      <c r="G37" s="16" t="s">
        <v>12</v>
      </c>
    </row>
    <row r="38" spans="1:7" x14ac:dyDescent="0.25">
      <c r="A38" s="3"/>
      <c r="B38" s="6"/>
      <c r="C38" s="4"/>
      <c r="D38" s="8">
        <v>73</v>
      </c>
      <c r="E38" s="4">
        <v>3232</v>
      </c>
      <c r="F38" s="3" t="s">
        <v>41</v>
      </c>
      <c r="G38" s="17" t="s">
        <v>12</v>
      </c>
    </row>
    <row r="39" spans="1:7" ht="27" customHeight="1" thickBot="1" x14ac:dyDescent="0.3">
      <c r="A39" s="10" t="s">
        <v>13</v>
      </c>
      <c r="B39" s="11"/>
      <c r="C39" s="12"/>
      <c r="D39" s="13">
        <f>SUM(D37:D38)</f>
        <v>1959.24</v>
      </c>
      <c r="E39" s="12"/>
      <c r="F39" s="14"/>
      <c r="G39" s="15"/>
    </row>
    <row r="40" spans="1:7" x14ac:dyDescent="0.25">
      <c r="A40" s="3" t="s">
        <v>55</v>
      </c>
      <c r="B40" s="6" t="s">
        <v>56</v>
      </c>
      <c r="C40" s="4" t="s">
        <v>33</v>
      </c>
      <c r="D40" s="8">
        <v>180.32</v>
      </c>
      <c r="E40" s="4">
        <v>3222</v>
      </c>
      <c r="F40" s="3" t="s">
        <v>11</v>
      </c>
      <c r="G40" s="16" t="s">
        <v>12</v>
      </c>
    </row>
    <row r="41" spans="1:7" ht="27" customHeight="1" thickBot="1" x14ac:dyDescent="0.3">
      <c r="A41" s="10" t="s">
        <v>13</v>
      </c>
      <c r="B41" s="11"/>
      <c r="C41" s="12"/>
      <c r="D41" s="13">
        <f>SUM(D40:D40)</f>
        <v>180.32</v>
      </c>
      <c r="E41" s="12"/>
      <c r="F41" s="14"/>
      <c r="G41" s="15"/>
    </row>
    <row r="42" spans="1:7" x14ac:dyDescent="0.25">
      <c r="A42" s="3" t="s">
        <v>57</v>
      </c>
      <c r="B42" s="6" t="s">
        <v>58</v>
      </c>
      <c r="C42" s="4" t="s">
        <v>33</v>
      </c>
      <c r="D42" s="8">
        <v>63.68</v>
      </c>
      <c r="E42" s="4">
        <v>3237</v>
      </c>
      <c r="F42" s="3" t="s">
        <v>59</v>
      </c>
      <c r="G42" s="16" t="s">
        <v>12</v>
      </c>
    </row>
    <row r="43" spans="1:7" ht="27" customHeight="1" thickBot="1" x14ac:dyDescent="0.3">
      <c r="A43" s="10" t="s">
        <v>13</v>
      </c>
      <c r="B43" s="11"/>
      <c r="C43" s="12"/>
      <c r="D43" s="13">
        <f>SUM(D42:D42)</f>
        <v>63.68</v>
      </c>
      <c r="E43" s="12"/>
      <c r="F43" s="14"/>
      <c r="G43" s="15"/>
    </row>
    <row r="44" spans="1:7" x14ac:dyDescent="0.25">
      <c r="A44" s="3" t="s">
        <v>60</v>
      </c>
      <c r="B44" s="6" t="s">
        <v>61</v>
      </c>
      <c r="C44" s="4" t="s">
        <v>33</v>
      </c>
      <c r="D44" s="8">
        <v>49.65</v>
      </c>
      <c r="E44" s="4">
        <v>3234</v>
      </c>
      <c r="F44" s="3" t="s">
        <v>62</v>
      </c>
      <c r="G44" s="16" t="s">
        <v>12</v>
      </c>
    </row>
    <row r="45" spans="1:7" ht="27" customHeight="1" thickBot="1" x14ac:dyDescent="0.3">
      <c r="A45" s="10" t="s">
        <v>13</v>
      </c>
      <c r="B45" s="11"/>
      <c r="C45" s="12"/>
      <c r="D45" s="13">
        <f>SUM(D44:D44)</f>
        <v>49.65</v>
      </c>
      <c r="E45" s="12"/>
      <c r="F45" s="14"/>
      <c r="G45" s="15"/>
    </row>
    <row r="46" spans="1:7" x14ac:dyDescent="0.25">
      <c r="A46" s="3" t="s">
        <v>63</v>
      </c>
      <c r="B46" s="6" t="s">
        <v>64</v>
      </c>
      <c r="C46" s="4" t="s">
        <v>33</v>
      </c>
      <c r="D46" s="8">
        <v>90.74</v>
      </c>
      <c r="E46" s="4">
        <v>3234</v>
      </c>
      <c r="F46" s="3" t="s">
        <v>62</v>
      </c>
      <c r="G46" s="16" t="s">
        <v>12</v>
      </c>
    </row>
    <row r="47" spans="1:7" ht="27" customHeight="1" thickBot="1" x14ac:dyDescent="0.3">
      <c r="A47" s="10" t="s">
        <v>13</v>
      </c>
      <c r="B47" s="11"/>
      <c r="C47" s="12"/>
      <c r="D47" s="13">
        <f>SUM(D46:D46)</f>
        <v>90.74</v>
      </c>
      <c r="E47" s="12"/>
      <c r="F47" s="14"/>
      <c r="G47" s="15"/>
    </row>
    <row r="48" spans="1:7" ht="20.25" customHeight="1" x14ac:dyDescent="0.25">
      <c r="A48" s="34" t="s">
        <v>77</v>
      </c>
      <c r="B48" s="6"/>
      <c r="C48" s="4"/>
      <c r="D48" s="35">
        <f>D47+D45+D43+D41+D39+D36+D34+D32+D30+D28+D25+D23+D21+D19+D17+D15+D13+D11</f>
        <v>5380.51</v>
      </c>
      <c r="E48" s="4"/>
      <c r="F48" s="3"/>
      <c r="G48" s="17"/>
    </row>
    <row r="49" spans="1:7" ht="20.25" customHeight="1" x14ac:dyDescent="0.25">
      <c r="A49" s="34"/>
      <c r="B49" s="6"/>
      <c r="C49" s="4"/>
      <c r="D49" s="8"/>
      <c r="E49" s="4"/>
      <c r="F49" s="3"/>
      <c r="G49" s="17"/>
    </row>
    <row r="50" spans="1:7" x14ac:dyDescent="0.25">
      <c r="A50" s="3"/>
      <c r="B50" s="6"/>
      <c r="C50" s="4"/>
      <c r="D50" s="8">
        <f>58168.24+716.1</f>
        <v>58884.34</v>
      </c>
      <c r="E50" s="4">
        <v>3111</v>
      </c>
      <c r="F50" s="3" t="s">
        <v>65</v>
      </c>
      <c r="G50" s="17" t="s">
        <v>12</v>
      </c>
    </row>
    <row r="51" spans="1:7" x14ac:dyDescent="0.25">
      <c r="A51" s="3"/>
      <c r="B51" s="6"/>
      <c r="C51" s="4"/>
      <c r="D51" s="8">
        <v>493.28</v>
      </c>
      <c r="E51" s="4">
        <v>3113</v>
      </c>
      <c r="F51" s="3" t="s">
        <v>66</v>
      </c>
      <c r="G51" s="17" t="s">
        <v>12</v>
      </c>
    </row>
    <row r="52" spans="1:7" x14ac:dyDescent="0.25">
      <c r="A52" s="3"/>
      <c r="B52" s="6"/>
      <c r="C52" s="4"/>
      <c r="D52" s="8">
        <v>651.33000000000004</v>
      </c>
      <c r="E52" s="4">
        <v>3114</v>
      </c>
      <c r="F52" s="3" t="s">
        <v>67</v>
      </c>
      <c r="G52" s="17" t="s">
        <v>12</v>
      </c>
    </row>
    <row r="53" spans="1:7" x14ac:dyDescent="0.25">
      <c r="A53" s="3"/>
      <c r="B53" s="6"/>
      <c r="C53" s="4"/>
      <c r="D53" s="8">
        <v>441.44</v>
      </c>
      <c r="E53" s="4">
        <v>3121</v>
      </c>
      <c r="F53" s="3" t="s">
        <v>68</v>
      </c>
      <c r="G53" s="17" t="s">
        <v>12</v>
      </c>
    </row>
    <row r="54" spans="1:7" x14ac:dyDescent="0.25">
      <c r="A54" s="3"/>
      <c r="B54" s="6"/>
      <c r="C54" s="4"/>
      <c r="D54" s="8">
        <f>9514.41+118.16</f>
        <v>9632.57</v>
      </c>
      <c r="E54" s="4">
        <v>3132</v>
      </c>
      <c r="F54" s="3" t="s">
        <v>69</v>
      </c>
      <c r="G54" s="17" t="s">
        <v>12</v>
      </c>
    </row>
    <row r="55" spans="1:7" x14ac:dyDescent="0.25">
      <c r="A55" s="3"/>
      <c r="B55" s="6"/>
      <c r="C55" s="4"/>
      <c r="D55" s="8">
        <v>181</v>
      </c>
      <c r="E55" s="4">
        <v>3211</v>
      </c>
      <c r="F55" s="3" t="s">
        <v>70</v>
      </c>
      <c r="G55" s="17" t="s">
        <v>12</v>
      </c>
    </row>
    <row r="56" spans="1:7" x14ac:dyDescent="0.25">
      <c r="A56" s="3"/>
      <c r="B56" s="6"/>
      <c r="C56" s="4"/>
      <c r="D56" s="8">
        <f>2781.18+24.96</f>
        <v>2806.14</v>
      </c>
      <c r="E56" s="4">
        <v>3212</v>
      </c>
      <c r="F56" s="22" t="s">
        <v>71</v>
      </c>
      <c r="G56" s="17" t="s">
        <v>12</v>
      </c>
    </row>
    <row r="57" spans="1:7" x14ac:dyDescent="0.25">
      <c r="A57" s="3"/>
      <c r="B57" s="6"/>
      <c r="C57" s="4"/>
      <c r="D57" s="8">
        <v>46</v>
      </c>
      <c r="E57" s="4">
        <v>3214</v>
      </c>
      <c r="F57" s="3" t="s">
        <v>72</v>
      </c>
      <c r="G57" s="17" t="s">
        <v>12</v>
      </c>
    </row>
    <row r="58" spans="1:7" x14ac:dyDescent="0.25">
      <c r="A58" s="3"/>
      <c r="B58" s="6"/>
      <c r="C58" s="4"/>
      <c r="D58" s="8">
        <v>11.77</v>
      </c>
      <c r="E58" s="4">
        <v>3231</v>
      </c>
      <c r="F58" s="3" t="s">
        <v>27</v>
      </c>
      <c r="G58" s="17" t="s">
        <v>12</v>
      </c>
    </row>
    <row r="59" spans="1:7" x14ac:dyDescent="0.25">
      <c r="A59" s="36" t="s">
        <v>78</v>
      </c>
      <c r="B59" s="6"/>
      <c r="C59" s="4"/>
      <c r="D59" s="8">
        <v>168</v>
      </c>
      <c r="E59" s="4">
        <v>3295</v>
      </c>
      <c r="F59" s="3" t="s">
        <v>73</v>
      </c>
      <c r="G59" s="17" t="s">
        <v>12</v>
      </c>
    </row>
    <row r="60" spans="1:7" x14ac:dyDescent="0.25">
      <c r="A60" s="3"/>
      <c r="B60" s="6"/>
      <c r="C60" s="4"/>
      <c r="D60" s="8"/>
      <c r="E60" s="4"/>
      <c r="F60" s="3"/>
      <c r="G60" s="17"/>
    </row>
    <row r="61" spans="1:7" ht="21" customHeight="1" thickBot="1" x14ac:dyDescent="0.3">
      <c r="A61" s="37" t="s">
        <v>79</v>
      </c>
      <c r="B61" s="11"/>
      <c r="C61" s="12"/>
      <c r="D61" s="41">
        <f>D59+D58+D57+D56+D55+D54+D53+D52+D51+D50</f>
        <v>73315.87</v>
      </c>
      <c r="E61" s="12"/>
      <c r="F61" s="14"/>
      <c r="G61" s="15"/>
    </row>
    <row r="62" spans="1:7" ht="19.5" thickBot="1" x14ac:dyDescent="0.3">
      <c r="A62" s="38" t="s">
        <v>80</v>
      </c>
      <c r="B62" s="18"/>
      <c r="C62" s="19"/>
      <c r="D62" s="40">
        <f>SUM(D11,D13,D15,D17,D19,D21,D23,D25,D28,D30,D32,D34,D36,D39,D41,D43,D45,D47,D61)</f>
        <v>78696.37999999999</v>
      </c>
      <c r="E62" s="19"/>
      <c r="F62" s="20"/>
      <c r="G62" s="21"/>
    </row>
    <row r="63" spans="1:7" x14ac:dyDescent="0.25">
      <c r="A63" s="3"/>
      <c r="B63" s="6"/>
      <c r="C63" s="4"/>
      <c r="D63" s="8"/>
      <c r="E63" s="4"/>
      <c r="F63" s="3"/>
    </row>
    <row r="64" spans="1:7" x14ac:dyDescent="0.25">
      <c r="A64" s="3" t="s">
        <v>84</v>
      </c>
      <c r="B64" s="6"/>
      <c r="C64" s="4"/>
      <c r="D64" s="8"/>
      <c r="E64" s="4"/>
      <c r="F64" s="3"/>
    </row>
    <row r="65" spans="1:6" x14ac:dyDescent="0.25">
      <c r="A65" s="3"/>
      <c r="B65" s="6"/>
      <c r="C65" s="4"/>
      <c r="D65" s="8"/>
      <c r="E65" s="4"/>
      <c r="F65" s="3"/>
    </row>
    <row r="66" spans="1:6" x14ac:dyDescent="0.25">
      <c r="A66" s="3"/>
      <c r="B66" s="6"/>
      <c r="C66" s="4"/>
      <c r="D66" s="8"/>
      <c r="E66" s="4"/>
      <c r="F66" s="4" t="s">
        <v>81</v>
      </c>
    </row>
    <row r="67" spans="1:6" x14ac:dyDescent="0.25">
      <c r="A67" s="3"/>
      <c r="B67" s="6"/>
      <c r="C67" s="4"/>
      <c r="D67" s="8"/>
      <c r="E67" s="4"/>
      <c r="F67" s="4" t="s">
        <v>82</v>
      </c>
    </row>
    <row r="68" spans="1:6" x14ac:dyDescent="0.25">
      <c r="A68" s="3"/>
      <c r="B68" s="6"/>
      <c r="C68" s="4"/>
      <c r="D68" s="8"/>
      <c r="E68" s="4"/>
      <c r="F68" s="4" t="s">
        <v>83</v>
      </c>
    </row>
    <row r="69" spans="1:6" x14ac:dyDescent="0.25">
      <c r="A69" s="3"/>
      <c r="B69" s="6"/>
      <c r="C69" s="4"/>
      <c r="D69" s="8"/>
      <c r="E69" s="4"/>
      <c r="F69" s="3"/>
    </row>
    <row r="70" spans="1:6" x14ac:dyDescent="0.25">
      <c r="A70" s="3"/>
      <c r="B70" s="6"/>
      <c r="C70" s="4"/>
      <c r="D70" s="8"/>
      <c r="E70" s="4"/>
      <c r="F70" s="3"/>
    </row>
    <row r="71" spans="1:6" x14ac:dyDescent="0.25">
      <c r="A71" s="3"/>
      <c r="B71" s="6"/>
      <c r="C71" s="4"/>
      <c r="D71" s="8"/>
      <c r="E71" s="4"/>
      <c r="F71" s="3"/>
    </row>
    <row r="72" spans="1:6" x14ac:dyDescent="0.25">
      <c r="A72" s="3"/>
      <c r="B72" s="6"/>
      <c r="C72" s="4"/>
      <c r="D72" s="8"/>
      <c r="E72" s="4"/>
      <c r="F72" s="3"/>
    </row>
    <row r="73" spans="1:6" x14ac:dyDescent="0.25">
      <c r="A73" s="3"/>
      <c r="B73" s="6"/>
      <c r="C73" s="4"/>
      <c r="D73" s="8"/>
      <c r="E73" s="4"/>
      <c r="F73" s="3"/>
    </row>
    <row r="74" spans="1:6" x14ac:dyDescent="0.25">
      <c r="A74" s="3"/>
      <c r="B74" s="6"/>
      <c r="C74" s="4"/>
      <c r="D74" s="8"/>
      <c r="E74" s="4"/>
      <c r="F74" s="3"/>
    </row>
    <row r="75" spans="1:6" x14ac:dyDescent="0.25">
      <c r="A75" s="3"/>
      <c r="B75" s="6"/>
      <c r="C75" s="4"/>
      <c r="D75" s="8"/>
      <c r="E75" s="4"/>
      <c r="F75" s="3"/>
    </row>
    <row r="76" spans="1:6" x14ac:dyDescent="0.25">
      <c r="A76" s="3"/>
      <c r="B76" s="6"/>
      <c r="C76" s="4"/>
      <c r="D76" s="8"/>
      <c r="E76" s="4"/>
      <c r="F76" s="3"/>
    </row>
    <row r="77" spans="1:6" x14ac:dyDescent="0.25">
      <c r="A77" s="3"/>
      <c r="B77" s="6"/>
      <c r="C77" s="4"/>
      <c r="D77" s="8"/>
      <c r="E77" s="4"/>
      <c r="F77" s="3"/>
    </row>
    <row r="78" spans="1:6" x14ac:dyDescent="0.25">
      <c r="A78" s="3"/>
      <c r="B78" s="6"/>
      <c r="C78" s="4"/>
      <c r="D78" s="8"/>
      <c r="E78" s="4"/>
      <c r="F78" s="3"/>
    </row>
    <row r="79" spans="1:6" x14ac:dyDescent="0.25">
      <c r="A79" s="3"/>
      <c r="B79" s="6"/>
      <c r="C79" s="4"/>
      <c r="D79" s="8"/>
      <c r="E79" s="4"/>
      <c r="F79" s="3"/>
    </row>
    <row r="80" spans="1:6" x14ac:dyDescent="0.25">
      <c r="A80" s="3"/>
      <c r="B80" s="6"/>
      <c r="C80" s="4"/>
      <c r="D80" s="8"/>
      <c r="E80" s="4"/>
      <c r="F80" s="3"/>
    </row>
    <row r="81" spans="1:6" x14ac:dyDescent="0.25">
      <c r="A81" s="3"/>
      <c r="B81" s="6"/>
      <c r="C81" s="4"/>
      <c r="D81" s="8"/>
      <c r="E81" s="4"/>
      <c r="F81" s="3"/>
    </row>
    <row r="82" spans="1:6" x14ac:dyDescent="0.25">
      <c r="A82" s="3"/>
      <c r="B82" s="6"/>
      <c r="C82" s="4"/>
      <c r="D82" s="8"/>
      <c r="E82" s="4"/>
      <c r="F82" s="3"/>
    </row>
    <row r="83" spans="1:6" x14ac:dyDescent="0.25">
      <c r="A83" s="3"/>
      <c r="B83" s="6"/>
      <c r="C83" s="4"/>
      <c r="D83" s="8"/>
      <c r="E83" s="4"/>
      <c r="F83" s="3"/>
    </row>
    <row r="84" spans="1:6" x14ac:dyDescent="0.25">
      <c r="A84" s="3"/>
      <c r="B84" s="6"/>
      <c r="C84" s="4"/>
      <c r="D84" s="8"/>
      <c r="E84" s="4"/>
      <c r="F84" s="3"/>
    </row>
    <row r="85" spans="1:6" x14ac:dyDescent="0.25">
      <c r="A85" s="3"/>
      <c r="B85" s="6"/>
      <c r="C85" s="4"/>
      <c r="D85" s="8"/>
      <c r="E85" s="4"/>
      <c r="F85" s="3"/>
    </row>
    <row r="86" spans="1:6" x14ac:dyDescent="0.25">
      <c r="A86" s="3"/>
      <c r="B86" s="6"/>
      <c r="C86" s="4"/>
      <c r="D86" s="8"/>
      <c r="E86" s="4"/>
      <c r="F86" s="3"/>
    </row>
    <row r="87" spans="1:6" x14ac:dyDescent="0.25">
      <c r="A87" s="3"/>
      <c r="B87" s="6"/>
      <c r="C87" s="4"/>
      <c r="D87" s="8"/>
      <c r="E87" s="4"/>
      <c r="F87" s="3"/>
    </row>
    <row r="88" spans="1:6" x14ac:dyDescent="0.25">
      <c r="A88" s="3"/>
      <c r="B88" s="6"/>
      <c r="C88" s="4"/>
      <c r="D88" s="8"/>
      <c r="E88" s="4"/>
      <c r="F88" s="3"/>
    </row>
    <row r="89" spans="1:6" x14ac:dyDescent="0.25">
      <c r="A89" s="3"/>
      <c r="B89" s="6"/>
      <c r="C89" s="4"/>
      <c r="D89" s="8"/>
      <c r="E89" s="4"/>
      <c r="F89" s="3"/>
    </row>
    <row r="90" spans="1:6" x14ac:dyDescent="0.25">
      <c r="A90" s="3"/>
      <c r="B90" s="6"/>
      <c r="C90" s="4"/>
      <c r="D90" s="8"/>
      <c r="E90" s="4"/>
      <c r="F90" s="3"/>
    </row>
    <row r="91" spans="1:6" x14ac:dyDescent="0.25">
      <c r="A91" s="3"/>
      <c r="B91" s="6"/>
      <c r="C91" s="4"/>
      <c r="D91" s="8"/>
      <c r="E91" s="4"/>
      <c r="F91" s="3"/>
    </row>
    <row r="92" spans="1:6" x14ac:dyDescent="0.25">
      <c r="A92" s="3"/>
      <c r="B92" s="6"/>
      <c r="C92" s="4"/>
      <c r="D92" s="8"/>
      <c r="E92" s="4"/>
      <c r="F92" s="3"/>
    </row>
    <row r="93" spans="1:6" x14ac:dyDescent="0.25">
      <c r="A93" s="3"/>
      <c r="B93" s="6"/>
      <c r="C93" s="4"/>
      <c r="D93" s="8"/>
      <c r="E93" s="4"/>
      <c r="F93" s="3"/>
    </row>
    <row r="94" spans="1:6" x14ac:dyDescent="0.25">
      <c r="A94" s="3"/>
      <c r="B94" s="6"/>
      <c r="C94" s="4"/>
      <c r="D94" s="8"/>
      <c r="E94" s="4"/>
      <c r="F94" s="3"/>
    </row>
    <row r="95" spans="1:6" x14ac:dyDescent="0.25">
      <c r="A95" s="3"/>
      <c r="B95" s="6"/>
      <c r="C95" s="4"/>
      <c r="D95" s="8"/>
      <c r="E95" s="4"/>
      <c r="F95" s="3"/>
    </row>
    <row r="96" spans="1:6" x14ac:dyDescent="0.25">
      <c r="A96" s="3"/>
      <c r="B96" s="6"/>
      <c r="C96" s="4"/>
      <c r="D96" s="8"/>
      <c r="E96" s="4"/>
      <c r="F96" s="3"/>
    </row>
    <row r="97" spans="1:6" x14ac:dyDescent="0.25">
      <c r="A97" s="3"/>
      <c r="B97" s="6"/>
      <c r="C97" s="4"/>
      <c r="D97" s="8"/>
      <c r="E97" s="4"/>
      <c r="F97" s="3"/>
    </row>
    <row r="98" spans="1:6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</row>
    <row r="3974" spans="1:6" x14ac:dyDescent="0.25">
      <c r="A3974" s="3"/>
    </row>
    <row r="3975" spans="1:6" x14ac:dyDescent="0.25">
      <c r="A3975" s="3"/>
    </row>
    <row r="3976" spans="1:6" x14ac:dyDescent="0.25">
      <c r="A3976" s="3"/>
    </row>
    <row r="3977" spans="1:6" x14ac:dyDescent="0.25">
      <c r="A3977" s="3"/>
    </row>
    <row r="3978" spans="1:6" x14ac:dyDescent="0.25">
      <c r="A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</sheetData>
  <mergeCells count="1">
    <mergeCell ref="A7:G7"/>
  </mergeCells>
  <pageMargins left="0.23622047244094491" right="0.23622047244094491" top="0.55118110236220474" bottom="0.55118110236220474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2025-02-14T07:08:13Z</cp:lastPrinted>
  <dcterms:created xsi:type="dcterms:W3CDTF">2024-03-05T11:42:46Z</dcterms:created>
  <dcterms:modified xsi:type="dcterms:W3CDTF">2025-02-14T07:08:41Z</dcterms:modified>
</cp:coreProperties>
</file>