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1" l="1"/>
  <c r="D77" i="1"/>
  <c r="D75" i="1"/>
  <c r="D73" i="1"/>
  <c r="D74" i="1"/>
  <c r="D76" i="1"/>
  <c r="D70" i="1"/>
  <c r="D67" i="1" l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68" i="1" l="1"/>
  <c r="D83" i="1"/>
</calcChain>
</file>

<file path=xl/sharedStrings.xml><?xml version="1.0" encoding="utf-8"?>
<sst xmlns="http://schemas.openxmlformats.org/spreadsheetml/2006/main" count="216" uniqueCount="118">
  <si>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</si>
  <si>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</si>
  <si>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</si>
  <si>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</si>
  <si>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</si>
  <si>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</si>
  <si>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</si>
  <si>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</si>
  <si>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KTC D.D.</t>
  </si>
  <si>
    <t>95970838122</t>
  </si>
  <si>
    <t>KRIŽEVCI</t>
  </si>
  <si>
    <t xml:space="preserve">MATERIJAL I SIROVINE                                                                                                                                  </t>
  </si>
  <si>
    <t>OŠ ANTUNA MIHANOVIĆA PETROVSKO</t>
  </si>
  <si>
    <t>Ukupno:</t>
  </si>
  <si>
    <t>PROFIL KLETT d.o.o.</t>
  </si>
  <si>
    <t>95803232921</t>
  </si>
  <si>
    <t>Zagreb</t>
  </si>
  <si>
    <t>NAKNADE GRAĐANIMA I NUĆANSTVIMA U NARAVI</t>
  </si>
  <si>
    <t>FIDUS PAVIĆ D.O.O.</t>
  </si>
  <si>
    <t>95612559446</t>
  </si>
  <si>
    <t>ĐURMANEC</t>
  </si>
  <si>
    <t xml:space="preserve">MATERIJAL I DIJELOVI ZA TEKUĆE I INVESTICIJSKO ODRŽAVANJE                                                                                             </t>
  </si>
  <si>
    <t>ZAGREBAČKA BANKA ZAGREB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</si>
  <si>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</si>
  <si>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</si>
  <si>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</si>
  <si>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COPIA FORUM D.O.O. POZNANOVEC</t>
  </si>
  <si>
    <t>88512251460</t>
  </si>
  <si>
    <t>POZNANOVEC</t>
  </si>
  <si>
    <t xml:space="preserve">UREDSKI MATERIJAL I OSTALI MATERIJALNI RASHODI                                                                                                        </t>
  </si>
  <si>
    <t>PRESEČKI GRUPA D.O.O. KRAPINA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</si>
  <si>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</si>
  <si>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</si>
  <si>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</si>
  <si>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</si>
  <si>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</si>
  <si>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</si>
  <si>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</si>
  <si>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</si>
  <si>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Centar za djecu adolescente i roditelje</t>
  </si>
  <si>
    <t>82771735916</t>
  </si>
  <si>
    <t xml:space="preserve">STRUČNO USAVRŠAVANJE ZAPOSLENIKA                                                                                                                      </t>
  </si>
  <si>
    <t>Tim papir d.o.o.</t>
  </si>
  <si>
    <t>82224265653</t>
  </si>
  <si>
    <t>Krapina</t>
  </si>
  <si>
    <t>T-COM-HT-HT-HRVATSKE TELEKOMUNIKACIJE D.D.</t>
  </si>
  <si>
    <t>81793146560</t>
  </si>
  <si>
    <t>HRVATSKA ZAJEDNICA OSNOVNIH ŠKOLA</t>
  </si>
  <si>
    <t>78661516143</t>
  </si>
  <si>
    <t xml:space="preserve">ČLANARINE                                                                                                                                             </t>
  </si>
  <si>
    <t>SALUBRIS D.O.O.</t>
  </si>
  <si>
    <t>76353986406</t>
  </si>
  <si>
    <t>DESINIĆ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</si>
  <si>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</si>
  <si>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</si>
  <si>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</si>
  <si>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</si>
  <si>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66089976432</t>
  </si>
  <si>
    <t xml:space="preserve">SITNI INVENTAR I AUTO GUME                                                                                                                            </t>
  </si>
  <si>
    <t>PRESEČKI,MESNICA, TRGOVINA, UGOSTITELJSTVO</t>
  </si>
  <si>
    <t>65254063529</t>
  </si>
  <si>
    <t>ZAGORSKI VODOVOD d.o.o.</t>
  </si>
  <si>
    <t>61979475705</t>
  </si>
  <si>
    <t>Zabok</t>
  </si>
  <si>
    <t>SAMOIZBOR KRKALO TRGOVINA NA VELIKO I MALO VL. DEJAN KRKALO</t>
  </si>
  <si>
    <t>60524641367</t>
  </si>
  <si>
    <t>MINI MLJEKARA-VERONIKA d.o.o.</t>
  </si>
  <si>
    <t>45917510717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</si>
  <si>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</si>
  <si>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</si>
  <si>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</si>
  <si>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</si>
  <si>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</si>
  <si>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</si>
  <si>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PRESEČKI D.O.O KRAPINA</t>
  </si>
  <si>
    <t>38177029450</t>
  </si>
  <si>
    <t>MIKROBIT INFORMATIKA TRGOVINA I USLUGE</t>
  </si>
  <si>
    <t>24334006934</t>
  </si>
  <si>
    <t xml:space="preserve">UREDSKA OPREMA I NAMJEŠTAJ                                                                                                                            </t>
  </si>
  <si>
    <t>RAČUNOVODSTVENI I INFORMATIČKI SERVIS VL. MARTINA JURINJAK</t>
  </si>
  <si>
    <t>24114025595</t>
  </si>
  <si>
    <t xml:space="preserve">INTELEKTUALNE I OSOBNE USLUGE                                                                                                                         </t>
  </si>
  <si>
    <t>KRAKOM VODOOPSKRBA I ODVODNJA D.O.O.</t>
  </si>
  <si>
    <t>18850488440</t>
  </si>
  <si>
    <t>KRAKOM D.O.O. KRAPINA</t>
  </si>
  <si>
    <t>18804286885</t>
  </si>
  <si>
    <t>Bravarija Piljek</t>
  </si>
  <si>
    <t>15126262888</t>
  </si>
  <si>
    <t>Sv. Križ Začretje</t>
  </si>
  <si>
    <t>LEDO plus d.o.o.</t>
  </si>
  <si>
    <t>07179054100</t>
  </si>
  <si>
    <t>HRVATSKE VODE VODNO GOSP.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</si>
  <si>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</si>
  <si>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</si>
  <si>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</si>
  <si>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</si>
  <si>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</si>
  <si>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</si>
  <si>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</si>
  <si>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008-02/24-01/01</t>
  </si>
  <si>
    <t>URBROJ: 2140-76/03-24-9</t>
  </si>
  <si>
    <t>Isplata sredstava za razdoblje od 01.09.2024. do 30.09.2024.</t>
  </si>
  <si>
    <t>ZABOK</t>
  </si>
  <si>
    <t>Desinić</t>
  </si>
  <si>
    <t>28921383001</t>
  </si>
  <si>
    <t>Lidl Hrvatska d.o.o.</t>
  </si>
  <si>
    <t>UKUPNO PRIMATELJI SREDSTAVA KATEGORIJA 1: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</si>
  <si>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</si>
  <si>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</si>
  <si>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>DOPRINOSI ZA OBVEZNO ZDRAVSTVENO OSIGURANJE</t>
  </si>
  <si>
    <t>naknada zbog nezapošljavanja osoba s invaliditetom</t>
  </si>
  <si>
    <t>UKUPNO PRIMATELJI SREDSTAVA KATEGORJA 2:</t>
  </si>
  <si>
    <t>Sveukupno KATEGORIJA 1 + KATEGORIJA 2:</t>
  </si>
  <si>
    <t>-</t>
  </si>
  <si>
    <t>ODGOVORNA OSOBA:</t>
  </si>
  <si>
    <t>Andrijana Osredečki, mag.prim.educ.</t>
  </si>
  <si>
    <t>ravnateljica</t>
  </si>
  <si>
    <t>U Petrovskom 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</si>
</sst>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21252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4" fillId="0" borderId="0" xfId="0" applyFont="1" applyAlignment="1">
      <alignment horizontal="left" vertical="top" wrapText="1"/>
    </xf>
    <xf numFmtId="0" fontId="5" fillId="2" borderId="0" xfId="0" applyFont="1" applyFill="1" applyAlignment="1">
      <alignment vertical="center"/>
    </xf>
    <xf numFmtId="49" fontId="5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7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164" fontId="0" fillId="0" borderId="0" xfId="0" quotePrefix="1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4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56"/>
  <sheetViews>
    <sheetView tabSelected="1" zoomScale="91" zoomScaleNormal="91" workbookViewId="0">
      <selection activeCell="J71" sqref="J71"/>
    </sheetView>
  </sheetViews>
  <sheetFormatPr defaultRowHeight="15" x14ac:dyDescent="0.25"/>
  <cols>
    <col min="1" max="1" width="59.42578125" customWidth="1"/>
    <col min="2" max="2" width="16" style="5" customWidth="1"/>
    <col min="3" max="3" width="20.85546875" customWidth="1"/>
    <col min="4" max="4" width="19.140625" style="7" customWidth="1"/>
    <col min="5" max="5" width="13.42578125" customWidth="1"/>
    <col min="6" max="6" width="57.7109375" customWidth="1"/>
    <col min="7" max="7" width="35" customWidth="1"/>
  </cols>
  <sheetData>
    <row r="1" spans="1:7" ht="114" customHeight="1" x14ac:dyDescent="0.25">
      <c r="A1" s="22" t="s">
        <v>98</v>
      </c>
    </row>
    <row r="2" spans="1:7" s="1" customFormat="1" ht="28.5" customHeight="1" x14ac:dyDescent="0.35">
      <c r="A2" s="22"/>
      <c r="B2" s="5"/>
      <c r="C2"/>
      <c r="D2" s="7"/>
      <c r="E2"/>
      <c r="F2"/>
      <c r="G2"/>
    </row>
    <row r="3" spans="1:7" s="1" customFormat="1" ht="28.5" customHeight="1" x14ac:dyDescent="0.35">
      <c r="A3" s="23" t="s">
        <v>7</v>
      </c>
      <c r="B3" s="24"/>
      <c r="C3" s="25"/>
      <c r="D3" s="26"/>
      <c r="E3" s="25"/>
      <c r="F3" s="25"/>
      <c r="G3" s="25"/>
    </row>
    <row r="4" spans="1:7" s="1" customFormat="1" ht="28.5" customHeight="1" x14ac:dyDescent="0.35">
      <c r="A4"/>
      <c r="B4" s="5"/>
      <c r="C4"/>
      <c r="D4" s="7"/>
      <c r="E4"/>
      <c r="F4"/>
      <c r="G4"/>
    </row>
    <row r="5" spans="1:7" ht="18.75" customHeight="1" x14ac:dyDescent="0.25">
      <c r="A5" s="27" t="s">
        <v>99</v>
      </c>
    </row>
    <row r="6" spans="1:7" ht="18.75" customHeight="1" x14ac:dyDescent="0.25">
      <c r="A6" s="27" t="s">
        <v>100</v>
      </c>
    </row>
    <row r="7" spans="1:7" ht="18.75" x14ac:dyDescent="0.3">
      <c r="A7" s="28" t="s">
        <v>101</v>
      </c>
      <c r="B7" s="28"/>
      <c r="C7" s="28"/>
      <c r="D7" s="28"/>
      <c r="E7" s="28"/>
      <c r="F7" s="28"/>
      <c r="G7" s="28"/>
    </row>
    <row r="8" spans="1:7" ht="19.5" customHeight="1" thickBot="1" x14ac:dyDescent="0.3">
      <c r="C8" s="2"/>
    </row>
    <row r="9" spans="1:7" ht="52.5" customHeight="1" thickTop="1" thickBot="1" x14ac:dyDescent="0.3">
      <c r="A9" s="29" t="s">
        <v>0</v>
      </c>
      <c r="B9" s="30" t="s">
        <v>1</v>
      </c>
      <c r="C9" s="31" t="s">
        <v>2</v>
      </c>
      <c r="D9" s="42" t="s">
        <v>3</v>
      </c>
      <c r="E9" s="29" t="s">
        <v>4</v>
      </c>
      <c r="F9" s="32" t="s">
        <v>5</v>
      </c>
      <c r="G9" s="32" t="s">
        <v>6</v>
      </c>
    </row>
    <row r="10" spans="1:7" ht="15.75" thickTop="1" x14ac:dyDescent="0.25">
      <c r="A10" s="3" t="s">
        <v>8</v>
      </c>
      <c r="B10" s="6" t="s">
        <v>9</v>
      </c>
      <c r="C10" s="4" t="s">
        <v>10</v>
      </c>
      <c r="D10" s="8">
        <v>1224.9000000000001</v>
      </c>
      <c r="E10" s="4">
        <v>3222</v>
      </c>
      <c r="F10" s="3" t="s">
        <v>11</v>
      </c>
      <c r="G10" s="9" t="s">
        <v>12</v>
      </c>
    </row>
    <row r="11" spans="1:7" ht="27" customHeight="1" thickBot="1" x14ac:dyDescent="0.3">
      <c r="A11" s="10" t="s">
        <v>13</v>
      </c>
      <c r="B11" s="11"/>
      <c r="C11" s="12"/>
      <c r="D11" s="13">
        <f>SUM(D10:D10)</f>
        <v>1224.9000000000001</v>
      </c>
      <c r="E11" s="12"/>
      <c r="F11" s="14"/>
      <c r="G11" s="15"/>
    </row>
    <row r="12" spans="1:7" x14ac:dyDescent="0.25">
      <c r="A12" s="3" t="s">
        <v>14</v>
      </c>
      <c r="B12" s="6" t="s">
        <v>15</v>
      </c>
      <c r="C12" s="4" t="s">
        <v>16</v>
      </c>
      <c r="D12" s="8">
        <v>70.260000000000005</v>
      </c>
      <c r="E12" s="4">
        <v>3722</v>
      </c>
      <c r="F12" s="3" t="s">
        <v>17</v>
      </c>
      <c r="G12" s="16" t="s">
        <v>12</v>
      </c>
    </row>
    <row r="13" spans="1:7" ht="27" customHeight="1" thickBot="1" x14ac:dyDescent="0.3">
      <c r="A13" s="10" t="s">
        <v>13</v>
      </c>
      <c r="B13" s="11"/>
      <c r="C13" s="12"/>
      <c r="D13" s="13">
        <f>SUM(D12:D12)</f>
        <v>70.260000000000005</v>
      </c>
      <c r="E13" s="12"/>
      <c r="F13" s="14"/>
      <c r="G13" s="15"/>
    </row>
    <row r="14" spans="1:7" x14ac:dyDescent="0.25">
      <c r="A14" s="3" t="s">
        <v>18</v>
      </c>
      <c r="B14" s="6" t="s">
        <v>19</v>
      </c>
      <c r="C14" s="4" t="s">
        <v>20</v>
      </c>
      <c r="D14" s="8">
        <v>46.94</v>
      </c>
      <c r="E14" s="4">
        <v>3224</v>
      </c>
      <c r="F14" s="3" t="s">
        <v>21</v>
      </c>
      <c r="G14" s="16" t="s">
        <v>12</v>
      </c>
    </row>
    <row r="15" spans="1:7" ht="27" customHeight="1" thickBot="1" x14ac:dyDescent="0.3">
      <c r="A15" s="10" t="s">
        <v>13</v>
      </c>
      <c r="B15" s="11"/>
      <c r="C15" s="12"/>
      <c r="D15" s="13">
        <f>SUM(D14:D14)</f>
        <v>46.94</v>
      </c>
      <c r="E15" s="12"/>
      <c r="F15" s="14"/>
      <c r="G15" s="15"/>
    </row>
    <row r="16" spans="1:7" x14ac:dyDescent="0.25">
      <c r="A16" s="3" t="s">
        <v>22</v>
      </c>
      <c r="B16" s="6" t="s">
        <v>23</v>
      </c>
      <c r="C16" s="4" t="s">
        <v>24</v>
      </c>
      <c r="D16" s="8">
        <v>38.93</v>
      </c>
      <c r="E16" s="4">
        <v>3431</v>
      </c>
      <c r="F16" s="3" t="s">
        <v>25</v>
      </c>
      <c r="G16" s="16" t="s">
        <v>12</v>
      </c>
    </row>
    <row r="17" spans="1:7" ht="27" customHeight="1" thickBot="1" x14ac:dyDescent="0.3">
      <c r="A17" s="10" t="s">
        <v>13</v>
      </c>
      <c r="B17" s="11"/>
      <c r="C17" s="12"/>
      <c r="D17" s="13">
        <f>SUM(D16:D16)</f>
        <v>38.93</v>
      </c>
      <c r="E17" s="12"/>
      <c r="F17" s="14"/>
      <c r="G17" s="15"/>
    </row>
    <row r="18" spans="1:7" x14ac:dyDescent="0.25">
      <c r="A18" s="3" t="s">
        <v>26</v>
      </c>
      <c r="B18" s="6" t="s">
        <v>27</v>
      </c>
      <c r="C18" s="4" t="s">
        <v>28</v>
      </c>
      <c r="D18" s="8">
        <v>107</v>
      </c>
      <c r="E18" s="4">
        <v>3221</v>
      </c>
      <c r="F18" s="3" t="s">
        <v>29</v>
      </c>
      <c r="G18" s="16" t="s">
        <v>12</v>
      </c>
    </row>
    <row r="19" spans="1:7" ht="27" customHeight="1" thickBot="1" x14ac:dyDescent="0.3">
      <c r="A19" s="10" t="s">
        <v>13</v>
      </c>
      <c r="B19" s="11"/>
      <c r="C19" s="12"/>
      <c r="D19" s="13">
        <f>SUM(D18:D18)</f>
        <v>107</v>
      </c>
      <c r="E19" s="12"/>
      <c r="F19" s="14"/>
      <c r="G19" s="15"/>
    </row>
    <row r="20" spans="1:7" x14ac:dyDescent="0.25">
      <c r="A20" s="3" t="s">
        <v>30</v>
      </c>
      <c r="B20" s="6" t="s">
        <v>31</v>
      </c>
      <c r="C20" s="4" t="s">
        <v>32</v>
      </c>
      <c r="D20" s="8">
        <v>140</v>
      </c>
      <c r="E20" s="4">
        <v>3231</v>
      </c>
      <c r="F20" s="3" t="s">
        <v>33</v>
      </c>
      <c r="G20" s="16" t="s">
        <v>12</v>
      </c>
    </row>
    <row r="21" spans="1:7" ht="27" customHeight="1" thickBot="1" x14ac:dyDescent="0.3">
      <c r="A21" s="10" t="s">
        <v>13</v>
      </c>
      <c r="B21" s="11"/>
      <c r="C21" s="12"/>
      <c r="D21" s="13">
        <f>SUM(D20:D20)</f>
        <v>140</v>
      </c>
      <c r="E21" s="12"/>
      <c r="F21" s="14"/>
      <c r="G21" s="15"/>
    </row>
    <row r="22" spans="1:7" x14ac:dyDescent="0.25">
      <c r="A22" s="3" t="s">
        <v>34</v>
      </c>
      <c r="B22" s="6" t="s">
        <v>35</v>
      </c>
      <c r="C22" s="4" t="s">
        <v>24</v>
      </c>
      <c r="D22" s="8">
        <v>66.36</v>
      </c>
      <c r="E22" s="4">
        <v>3238</v>
      </c>
      <c r="F22" s="3" t="s">
        <v>36</v>
      </c>
      <c r="G22" s="16" t="s">
        <v>12</v>
      </c>
    </row>
    <row r="23" spans="1:7" ht="27" customHeight="1" thickBot="1" x14ac:dyDescent="0.3">
      <c r="A23" s="10" t="s">
        <v>13</v>
      </c>
      <c r="B23" s="11"/>
      <c r="C23" s="12"/>
      <c r="D23" s="13">
        <f>SUM(D22:D22)</f>
        <v>66.36</v>
      </c>
      <c r="E23" s="12"/>
      <c r="F23" s="14"/>
      <c r="G23" s="15"/>
    </row>
    <row r="24" spans="1:7" x14ac:dyDescent="0.25">
      <c r="A24" s="3" t="s">
        <v>37</v>
      </c>
      <c r="B24" s="6" t="s">
        <v>38</v>
      </c>
      <c r="C24" s="4" t="s">
        <v>102</v>
      </c>
      <c r="D24" s="8">
        <v>22.8</v>
      </c>
      <c r="E24" s="4">
        <v>3224</v>
      </c>
      <c r="F24" s="3" t="s">
        <v>21</v>
      </c>
      <c r="G24" s="16" t="s">
        <v>12</v>
      </c>
    </row>
    <row r="25" spans="1:7" ht="27" customHeight="1" thickBot="1" x14ac:dyDescent="0.3">
      <c r="A25" s="10" t="s">
        <v>13</v>
      </c>
      <c r="B25" s="11"/>
      <c r="C25" s="12"/>
      <c r="D25" s="13">
        <f>SUM(D24:D24)</f>
        <v>22.8</v>
      </c>
      <c r="E25" s="12"/>
      <c r="F25" s="14"/>
      <c r="G25" s="15"/>
    </row>
    <row r="26" spans="1:7" x14ac:dyDescent="0.25">
      <c r="A26" s="3" t="s">
        <v>39</v>
      </c>
      <c r="B26" s="6" t="s">
        <v>40</v>
      </c>
      <c r="C26" s="4" t="s">
        <v>16</v>
      </c>
      <c r="D26" s="8">
        <v>150</v>
      </c>
      <c r="E26" s="4">
        <v>3213</v>
      </c>
      <c r="F26" s="3" t="s">
        <v>41</v>
      </c>
      <c r="G26" s="16" t="s">
        <v>12</v>
      </c>
    </row>
    <row r="27" spans="1:7" ht="27" customHeight="1" thickBot="1" x14ac:dyDescent="0.3">
      <c r="A27" s="10" t="s">
        <v>13</v>
      </c>
      <c r="B27" s="11"/>
      <c r="C27" s="12"/>
      <c r="D27" s="13">
        <f>SUM(D26:D26)</f>
        <v>150</v>
      </c>
      <c r="E27" s="12"/>
      <c r="F27" s="14"/>
      <c r="G27" s="15"/>
    </row>
    <row r="28" spans="1:7" x14ac:dyDescent="0.25">
      <c r="A28" s="3" t="s">
        <v>42</v>
      </c>
      <c r="B28" s="6" t="s">
        <v>43</v>
      </c>
      <c r="C28" s="4" t="s">
        <v>44</v>
      </c>
      <c r="D28" s="8">
        <v>2.85</v>
      </c>
      <c r="E28" s="4">
        <v>3221</v>
      </c>
      <c r="F28" s="3" t="s">
        <v>29</v>
      </c>
      <c r="G28" s="16" t="s">
        <v>12</v>
      </c>
    </row>
    <row r="29" spans="1:7" ht="27" customHeight="1" thickBot="1" x14ac:dyDescent="0.3">
      <c r="A29" s="10" t="s">
        <v>13</v>
      </c>
      <c r="B29" s="11"/>
      <c r="C29" s="12"/>
      <c r="D29" s="13">
        <f>SUM(D28:D28)</f>
        <v>2.85</v>
      </c>
      <c r="E29" s="12"/>
      <c r="F29" s="14"/>
      <c r="G29" s="15"/>
    </row>
    <row r="30" spans="1:7" x14ac:dyDescent="0.25">
      <c r="A30" s="3" t="s">
        <v>45</v>
      </c>
      <c r="B30" s="6" t="s">
        <v>46</v>
      </c>
      <c r="C30" s="4" t="s">
        <v>24</v>
      </c>
      <c r="D30" s="8">
        <v>132.51</v>
      </c>
      <c r="E30" s="4">
        <v>3231</v>
      </c>
      <c r="F30" s="3" t="s">
        <v>33</v>
      </c>
      <c r="G30" s="16" t="s">
        <v>12</v>
      </c>
    </row>
    <row r="31" spans="1:7" ht="27" customHeight="1" thickBot="1" x14ac:dyDescent="0.3">
      <c r="A31" s="10" t="s">
        <v>13</v>
      </c>
      <c r="B31" s="11"/>
      <c r="C31" s="12"/>
      <c r="D31" s="13">
        <f>SUM(D30:D30)</f>
        <v>132.51</v>
      </c>
      <c r="E31" s="12"/>
      <c r="F31" s="14"/>
      <c r="G31" s="15"/>
    </row>
    <row r="32" spans="1:7" x14ac:dyDescent="0.25">
      <c r="A32" s="3" t="s">
        <v>47</v>
      </c>
      <c r="B32" s="6" t="s">
        <v>48</v>
      </c>
      <c r="C32" s="4" t="s">
        <v>24</v>
      </c>
      <c r="D32" s="8">
        <v>55</v>
      </c>
      <c r="E32" s="4">
        <v>3294</v>
      </c>
      <c r="F32" s="3" t="s">
        <v>49</v>
      </c>
      <c r="G32" s="16" t="s">
        <v>12</v>
      </c>
    </row>
    <row r="33" spans="1:7" ht="27" customHeight="1" thickBot="1" x14ac:dyDescent="0.3">
      <c r="A33" s="10" t="s">
        <v>13</v>
      </c>
      <c r="B33" s="11"/>
      <c r="C33" s="12"/>
      <c r="D33" s="13">
        <f>SUM(D32:D32)</f>
        <v>55</v>
      </c>
      <c r="E33" s="12"/>
      <c r="F33" s="14"/>
      <c r="G33" s="15"/>
    </row>
    <row r="34" spans="1:7" x14ac:dyDescent="0.25">
      <c r="A34" s="3" t="s">
        <v>50</v>
      </c>
      <c r="B34" s="6" t="s">
        <v>51</v>
      </c>
      <c r="C34" s="4" t="s">
        <v>52</v>
      </c>
      <c r="D34" s="8">
        <v>116.25</v>
      </c>
      <c r="E34" s="4">
        <v>3234</v>
      </c>
      <c r="F34" s="3" t="s">
        <v>53</v>
      </c>
      <c r="G34" s="16" t="s">
        <v>12</v>
      </c>
    </row>
    <row r="35" spans="1:7" ht="27" customHeight="1" thickBot="1" x14ac:dyDescent="0.3">
      <c r="A35" s="10" t="s">
        <v>13</v>
      </c>
      <c r="B35" s="11"/>
      <c r="C35" s="12"/>
      <c r="D35" s="13">
        <f>SUM(D34:D34)</f>
        <v>116.25</v>
      </c>
      <c r="E35" s="12"/>
      <c r="F35" s="14"/>
      <c r="G35" s="15"/>
    </row>
    <row r="36" spans="1:7" x14ac:dyDescent="0.25">
      <c r="A36" s="3" t="s">
        <v>54</v>
      </c>
      <c r="B36" s="6" t="s">
        <v>55</v>
      </c>
      <c r="C36" s="4" t="s">
        <v>56</v>
      </c>
      <c r="D36" s="8">
        <v>150</v>
      </c>
      <c r="E36" s="4">
        <v>3238</v>
      </c>
      <c r="F36" s="3" t="s">
        <v>36</v>
      </c>
      <c r="G36" s="16" t="s">
        <v>12</v>
      </c>
    </row>
    <row r="37" spans="1:7" ht="27" customHeight="1" thickBot="1" x14ac:dyDescent="0.3">
      <c r="A37" s="10" t="s">
        <v>13</v>
      </c>
      <c r="B37" s="11"/>
      <c r="C37" s="12"/>
      <c r="D37" s="13">
        <f>SUM(D36:D36)</f>
        <v>150</v>
      </c>
      <c r="E37" s="12"/>
      <c r="F37" s="14"/>
      <c r="G37" s="15"/>
    </row>
    <row r="38" spans="1:7" x14ac:dyDescent="0.25">
      <c r="A38" s="3" t="s">
        <v>105</v>
      </c>
      <c r="B38" s="6" t="s">
        <v>57</v>
      </c>
      <c r="C38" s="4" t="s">
        <v>32</v>
      </c>
      <c r="D38" s="8">
        <v>43.98</v>
      </c>
      <c r="E38" s="4">
        <v>3225</v>
      </c>
      <c r="F38" s="3" t="s">
        <v>58</v>
      </c>
      <c r="G38" s="16" t="s">
        <v>12</v>
      </c>
    </row>
    <row r="39" spans="1:7" ht="27" customHeight="1" thickBot="1" x14ac:dyDescent="0.3">
      <c r="A39" s="10" t="s">
        <v>13</v>
      </c>
      <c r="B39" s="11"/>
      <c r="C39" s="12"/>
      <c r="D39" s="13">
        <f>SUM(D38:D38)</f>
        <v>43.98</v>
      </c>
      <c r="E39" s="12"/>
      <c r="F39" s="14"/>
      <c r="G39" s="15"/>
    </row>
    <row r="40" spans="1:7" x14ac:dyDescent="0.25">
      <c r="A40" s="3" t="s">
        <v>59</v>
      </c>
      <c r="B40" s="6" t="s">
        <v>60</v>
      </c>
      <c r="C40" s="4" t="s">
        <v>32</v>
      </c>
      <c r="D40" s="8">
        <v>128.85</v>
      </c>
      <c r="E40" s="4">
        <v>3222</v>
      </c>
      <c r="F40" s="3" t="s">
        <v>11</v>
      </c>
      <c r="G40" s="16" t="s">
        <v>12</v>
      </c>
    </row>
    <row r="41" spans="1:7" ht="27" customHeight="1" thickBot="1" x14ac:dyDescent="0.3">
      <c r="A41" s="10" t="s">
        <v>13</v>
      </c>
      <c r="B41" s="11"/>
      <c r="C41" s="12"/>
      <c r="D41" s="13">
        <f>SUM(D40:D40)</f>
        <v>128.85</v>
      </c>
      <c r="E41" s="12"/>
      <c r="F41" s="14"/>
      <c r="G41" s="15"/>
    </row>
    <row r="42" spans="1:7" x14ac:dyDescent="0.25">
      <c r="A42" s="3" t="s">
        <v>61</v>
      </c>
      <c r="B42" s="6" t="s">
        <v>62</v>
      </c>
      <c r="C42" s="4" t="s">
        <v>63</v>
      </c>
      <c r="D42" s="8">
        <v>11.17</v>
      </c>
      <c r="E42" s="4">
        <v>3234</v>
      </c>
      <c r="F42" s="3" t="s">
        <v>53</v>
      </c>
      <c r="G42" s="16" t="s">
        <v>12</v>
      </c>
    </row>
    <row r="43" spans="1:7" ht="27" customHeight="1" thickBot="1" x14ac:dyDescent="0.3">
      <c r="A43" s="10" t="s">
        <v>13</v>
      </c>
      <c r="B43" s="11"/>
      <c r="C43" s="12"/>
      <c r="D43" s="13">
        <f>SUM(D42:D42)</f>
        <v>11.17</v>
      </c>
      <c r="E43" s="12"/>
      <c r="F43" s="14"/>
      <c r="G43" s="15"/>
    </row>
    <row r="44" spans="1:7" x14ac:dyDescent="0.25">
      <c r="A44" s="3" t="s">
        <v>64</v>
      </c>
      <c r="B44" s="6" t="s">
        <v>65</v>
      </c>
      <c r="C44" s="4" t="s">
        <v>32</v>
      </c>
      <c r="D44" s="8">
        <v>398.09</v>
      </c>
      <c r="E44" s="4">
        <v>3221</v>
      </c>
      <c r="F44" s="3" t="s">
        <v>29</v>
      </c>
      <c r="G44" s="16" t="s">
        <v>12</v>
      </c>
    </row>
    <row r="45" spans="1:7" ht="27" customHeight="1" thickBot="1" x14ac:dyDescent="0.3">
      <c r="A45" s="10" t="s">
        <v>13</v>
      </c>
      <c r="B45" s="11"/>
      <c r="C45" s="12"/>
      <c r="D45" s="13">
        <f>SUM(D44:D44)</f>
        <v>398.09</v>
      </c>
      <c r="E45" s="12"/>
      <c r="F45" s="14"/>
      <c r="G45" s="15"/>
    </row>
    <row r="46" spans="1:7" x14ac:dyDescent="0.25">
      <c r="A46" s="3" t="s">
        <v>66</v>
      </c>
      <c r="B46" s="6" t="s">
        <v>67</v>
      </c>
      <c r="C46" s="4" t="s">
        <v>103</v>
      </c>
      <c r="D46" s="8">
        <v>71.19</v>
      </c>
      <c r="E46" s="4">
        <v>3222</v>
      </c>
      <c r="F46" s="3" t="s">
        <v>11</v>
      </c>
      <c r="G46" s="16" t="s">
        <v>12</v>
      </c>
    </row>
    <row r="47" spans="1:7" ht="27" customHeight="1" thickBot="1" x14ac:dyDescent="0.3">
      <c r="A47" s="10" t="s">
        <v>13</v>
      </c>
      <c r="B47" s="11"/>
      <c r="C47" s="12"/>
      <c r="D47" s="13">
        <f>SUM(D46:D46)</f>
        <v>71.19</v>
      </c>
      <c r="E47" s="12"/>
      <c r="F47" s="14"/>
      <c r="G47" s="15"/>
    </row>
    <row r="48" spans="1:7" x14ac:dyDescent="0.25">
      <c r="A48" s="3" t="s">
        <v>68</v>
      </c>
      <c r="B48" s="6" t="s">
        <v>69</v>
      </c>
      <c r="C48" s="4" t="s">
        <v>16</v>
      </c>
      <c r="D48" s="8">
        <v>183.11</v>
      </c>
      <c r="E48" s="4">
        <v>3223</v>
      </c>
      <c r="F48" s="3" t="s">
        <v>70</v>
      </c>
      <c r="G48" s="16" t="s">
        <v>12</v>
      </c>
    </row>
    <row r="49" spans="1:7" ht="27" customHeight="1" thickBot="1" x14ac:dyDescent="0.3">
      <c r="A49" s="10" t="s">
        <v>13</v>
      </c>
      <c r="B49" s="11"/>
      <c r="C49" s="12"/>
      <c r="D49" s="13">
        <f>SUM(D48:D48)</f>
        <v>183.11</v>
      </c>
      <c r="E49" s="12"/>
      <c r="F49" s="14"/>
      <c r="G49" s="15"/>
    </row>
    <row r="50" spans="1:7" x14ac:dyDescent="0.25">
      <c r="A50" s="3" t="s">
        <v>71</v>
      </c>
      <c r="B50" s="6" t="s">
        <v>72</v>
      </c>
      <c r="C50" s="4" t="s">
        <v>73</v>
      </c>
      <c r="D50" s="8">
        <v>9.68</v>
      </c>
      <c r="E50" s="4">
        <v>3223</v>
      </c>
      <c r="F50" s="3" t="s">
        <v>70</v>
      </c>
      <c r="G50" s="16" t="s">
        <v>12</v>
      </c>
    </row>
    <row r="51" spans="1:7" ht="27" customHeight="1" thickBot="1" x14ac:dyDescent="0.3">
      <c r="A51" s="10" t="s">
        <v>13</v>
      </c>
      <c r="B51" s="11"/>
      <c r="C51" s="12"/>
      <c r="D51" s="13">
        <f>SUM(D50:D50)</f>
        <v>9.68</v>
      </c>
      <c r="E51" s="12"/>
      <c r="F51" s="14"/>
      <c r="G51" s="15"/>
    </row>
    <row r="52" spans="1:7" x14ac:dyDescent="0.25">
      <c r="A52" s="3" t="s">
        <v>74</v>
      </c>
      <c r="B52" s="6" t="s">
        <v>75</v>
      </c>
      <c r="C52" s="4" t="s">
        <v>32</v>
      </c>
      <c r="D52" s="8">
        <v>122.98</v>
      </c>
      <c r="E52" s="4">
        <v>3222</v>
      </c>
      <c r="F52" s="3" t="s">
        <v>11</v>
      </c>
      <c r="G52" s="16" t="s">
        <v>12</v>
      </c>
    </row>
    <row r="53" spans="1:7" ht="27" customHeight="1" thickBot="1" x14ac:dyDescent="0.3">
      <c r="A53" s="10" t="s">
        <v>13</v>
      </c>
      <c r="B53" s="11"/>
      <c r="C53" s="12"/>
      <c r="D53" s="13">
        <f>SUM(D52:D52)</f>
        <v>122.98</v>
      </c>
      <c r="E53" s="12"/>
      <c r="F53" s="14"/>
      <c r="G53" s="15"/>
    </row>
    <row r="54" spans="1:7" x14ac:dyDescent="0.25">
      <c r="A54" s="3" t="s">
        <v>76</v>
      </c>
      <c r="B54" s="6" t="s">
        <v>77</v>
      </c>
      <c r="C54" s="4" t="s">
        <v>32</v>
      </c>
      <c r="D54" s="8">
        <v>772.5</v>
      </c>
      <c r="E54" s="4">
        <v>4221</v>
      </c>
      <c r="F54" s="3" t="s">
        <v>78</v>
      </c>
      <c r="G54" s="16" t="s">
        <v>12</v>
      </c>
    </row>
    <row r="55" spans="1:7" ht="27" customHeight="1" thickBot="1" x14ac:dyDescent="0.3">
      <c r="A55" s="10" t="s">
        <v>13</v>
      </c>
      <c r="B55" s="11"/>
      <c r="C55" s="12"/>
      <c r="D55" s="13">
        <f>SUM(D54:D54)</f>
        <v>772.5</v>
      </c>
      <c r="E55" s="12"/>
      <c r="F55" s="14"/>
      <c r="G55" s="15"/>
    </row>
    <row r="56" spans="1:7" x14ac:dyDescent="0.25">
      <c r="A56" s="3" t="s">
        <v>79</v>
      </c>
      <c r="B56" s="6" t="s">
        <v>80</v>
      </c>
      <c r="C56" s="4" t="s">
        <v>32</v>
      </c>
      <c r="D56" s="8">
        <v>63.68</v>
      </c>
      <c r="E56" s="4">
        <v>3237</v>
      </c>
      <c r="F56" s="3" t="s">
        <v>81</v>
      </c>
      <c r="G56" s="16" t="s">
        <v>12</v>
      </c>
    </row>
    <row r="57" spans="1:7" ht="27" customHeight="1" thickBot="1" x14ac:dyDescent="0.3">
      <c r="A57" s="10" t="s">
        <v>13</v>
      </c>
      <c r="B57" s="11"/>
      <c r="C57" s="12"/>
      <c r="D57" s="13">
        <f>SUM(D56:D56)</f>
        <v>63.68</v>
      </c>
      <c r="E57" s="12"/>
      <c r="F57" s="14"/>
      <c r="G57" s="15"/>
    </row>
    <row r="58" spans="1:7" x14ac:dyDescent="0.25">
      <c r="A58" s="3" t="s">
        <v>82</v>
      </c>
      <c r="B58" s="6" t="s">
        <v>83</v>
      </c>
      <c r="C58" s="4" t="s">
        <v>32</v>
      </c>
      <c r="D58" s="8">
        <v>31.6</v>
      </c>
      <c r="E58" s="4">
        <v>3234</v>
      </c>
      <c r="F58" s="3" t="s">
        <v>53</v>
      </c>
      <c r="G58" s="16" t="s">
        <v>12</v>
      </c>
    </row>
    <row r="59" spans="1:7" ht="27" customHeight="1" thickBot="1" x14ac:dyDescent="0.3">
      <c r="A59" s="10" t="s">
        <v>13</v>
      </c>
      <c r="B59" s="11"/>
      <c r="C59" s="12"/>
      <c r="D59" s="13">
        <f>SUM(D58:D58)</f>
        <v>31.6</v>
      </c>
      <c r="E59" s="12"/>
      <c r="F59" s="14"/>
      <c r="G59" s="15"/>
    </row>
    <row r="60" spans="1:7" x14ac:dyDescent="0.25">
      <c r="A60" s="3" t="s">
        <v>84</v>
      </c>
      <c r="B60" s="6" t="s">
        <v>85</v>
      </c>
      <c r="C60" s="4" t="s">
        <v>32</v>
      </c>
      <c r="D60" s="8">
        <v>69.13</v>
      </c>
      <c r="E60" s="4">
        <v>3234</v>
      </c>
      <c r="F60" s="3" t="s">
        <v>53</v>
      </c>
      <c r="G60" s="16" t="s">
        <v>12</v>
      </c>
    </row>
    <row r="61" spans="1:7" ht="27" customHeight="1" thickBot="1" x14ac:dyDescent="0.3">
      <c r="A61" s="10" t="s">
        <v>13</v>
      </c>
      <c r="B61" s="11"/>
      <c r="C61" s="12"/>
      <c r="D61" s="13">
        <f>SUM(D60:D60)</f>
        <v>69.13</v>
      </c>
      <c r="E61" s="12"/>
      <c r="F61" s="14"/>
      <c r="G61" s="15"/>
    </row>
    <row r="62" spans="1:7" x14ac:dyDescent="0.25">
      <c r="A62" s="3" t="s">
        <v>86</v>
      </c>
      <c r="B62" s="6" t="s">
        <v>87</v>
      </c>
      <c r="C62" s="4" t="s">
        <v>88</v>
      </c>
      <c r="D62" s="8">
        <v>75</v>
      </c>
      <c r="E62" s="4">
        <v>3224</v>
      </c>
      <c r="F62" s="3" t="s">
        <v>21</v>
      </c>
      <c r="G62" s="16" t="s">
        <v>12</v>
      </c>
    </row>
    <row r="63" spans="1:7" ht="27" customHeight="1" thickBot="1" x14ac:dyDescent="0.3">
      <c r="A63" s="10" t="s">
        <v>13</v>
      </c>
      <c r="B63" s="11"/>
      <c r="C63" s="12"/>
      <c r="D63" s="13">
        <f>SUM(D62:D62)</f>
        <v>75</v>
      </c>
      <c r="E63" s="12"/>
      <c r="F63" s="14"/>
      <c r="G63" s="15"/>
    </row>
    <row r="64" spans="1:7" x14ac:dyDescent="0.25">
      <c r="A64" s="3" t="s">
        <v>89</v>
      </c>
      <c r="B64" s="6" t="s">
        <v>90</v>
      </c>
      <c r="C64" s="4" t="s">
        <v>16</v>
      </c>
      <c r="D64" s="8">
        <v>170.36</v>
      </c>
      <c r="E64" s="4">
        <v>3222</v>
      </c>
      <c r="F64" s="3" t="s">
        <v>11</v>
      </c>
      <c r="G64" s="16" t="s">
        <v>12</v>
      </c>
    </row>
    <row r="65" spans="1:7" ht="27" customHeight="1" thickBot="1" x14ac:dyDescent="0.3">
      <c r="A65" s="10" t="s">
        <v>13</v>
      </c>
      <c r="B65" s="11"/>
      <c r="C65" s="12"/>
      <c r="D65" s="13">
        <f>SUM(D64:D64)</f>
        <v>170.36</v>
      </c>
      <c r="E65" s="12"/>
      <c r="F65" s="14"/>
      <c r="G65" s="15"/>
    </row>
    <row r="66" spans="1:7" x14ac:dyDescent="0.25">
      <c r="A66" s="3" t="s">
        <v>91</v>
      </c>
      <c r="B66" s="33" t="s">
        <v>104</v>
      </c>
      <c r="C66" s="4" t="s">
        <v>24</v>
      </c>
      <c r="D66" s="8">
        <v>165.62</v>
      </c>
      <c r="E66" s="4">
        <v>3234</v>
      </c>
      <c r="F66" s="3" t="s">
        <v>53</v>
      </c>
      <c r="G66" s="16" t="s">
        <v>12</v>
      </c>
    </row>
    <row r="67" spans="1:7" ht="27" customHeight="1" thickBot="1" x14ac:dyDescent="0.3">
      <c r="A67" s="10" t="s">
        <v>13</v>
      </c>
      <c r="B67" s="11"/>
      <c r="C67" s="12"/>
      <c r="D67" s="13">
        <f>SUM(D66:D66)</f>
        <v>165.62</v>
      </c>
      <c r="E67" s="12"/>
      <c r="F67" s="14"/>
      <c r="G67" s="15"/>
    </row>
    <row r="68" spans="1:7" ht="15.75" x14ac:dyDescent="0.25">
      <c r="A68" s="35" t="s">
        <v>106</v>
      </c>
      <c r="B68" s="6"/>
      <c r="C68" s="4"/>
      <c r="D68" s="34">
        <f>D67+D65+D63+D61+D59+D57+D55+D53+D51+D49+D47+D45+D43+D41+D39+D37+D35+D33+D31+D29+D27+D25+D23+D21+D19+D17+D15+D13+D11</f>
        <v>4640.74</v>
      </c>
      <c r="E68" s="4"/>
      <c r="F68" s="3"/>
      <c r="G68" s="16"/>
    </row>
    <row r="69" spans="1:7" ht="15.75" x14ac:dyDescent="0.25">
      <c r="A69" s="35"/>
      <c r="B69" s="6"/>
      <c r="C69" s="4"/>
      <c r="D69" s="34"/>
      <c r="E69" s="4"/>
      <c r="F69" s="3"/>
      <c r="G69" s="17"/>
    </row>
    <row r="70" spans="1:7" x14ac:dyDescent="0.25">
      <c r="A70" s="3"/>
      <c r="B70" s="6"/>
      <c r="C70" s="4"/>
      <c r="D70" s="39">
        <f>59705.19</f>
        <v>59705.19</v>
      </c>
      <c r="E70" s="4">
        <v>3111</v>
      </c>
      <c r="F70" s="3" t="s">
        <v>92</v>
      </c>
      <c r="G70" s="17" t="s">
        <v>12</v>
      </c>
    </row>
    <row r="71" spans="1:7" x14ac:dyDescent="0.25">
      <c r="A71" s="3"/>
      <c r="B71" s="6"/>
      <c r="C71" s="4"/>
      <c r="D71" s="38" t="s">
        <v>113</v>
      </c>
      <c r="E71" s="4">
        <v>3113</v>
      </c>
      <c r="F71" s="3" t="s">
        <v>107</v>
      </c>
      <c r="G71" s="17" t="s">
        <v>12</v>
      </c>
    </row>
    <row r="72" spans="1:7" x14ac:dyDescent="0.25">
      <c r="A72" s="3"/>
      <c r="B72" s="6"/>
      <c r="C72" s="4"/>
      <c r="D72" s="38" t="s">
        <v>113</v>
      </c>
      <c r="E72" s="4">
        <v>3114</v>
      </c>
      <c r="F72" s="3" t="s">
        <v>108</v>
      </c>
      <c r="G72" s="17" t="s">
        <v>12</v>
      </c>
    </row>
    <row r="73" spans="1:7" x14ac:dyDescent="0.25">
      <c r="A73" s="3"/>
      <c r="B73" s="6"/>
      <c r="C73" s="4"/>
      <c r="D73" s="39">
        <f>392+43.75+7.22</f>
        <v>442.97</v>
      </c>
      <c r="E73" s="4">
        <v>3121</v>
      </c>
      <c r="F73" s="3" t="s">
        <v>93</v>
      </c>
      <c r="G73" s="17" t="s">
        <v>12</v>
      </c>
    </row>
    <row r="74" spans="1:7" x14ac:dyDescent="0.25">
      <c r="A74" s="3"/>
      <c r="B74" s="6"/>
      <c r="C74" s="4"/>
      <c r="D74" s="39">
        <f>9635.85</f>
        <v>9635.85</v>
      </c>
      <c r="E74" s="4">
        <v>3132</v>
      </c>
      <c r="F74" s="3" t="s">
        <v>109</v>
      </c>
      <c r="G74" s="17" t="s">
        <v>12</v>
      </c>
    </row>
    <row r="75" spans="1:7" x14ac:dyDescent="0.25">
      <c r="A75" s="3"/>
      <c r="B75" s="6"/>
      <c r="C75" s="4"/>
      <c r="D75" s="39">
        <f>15+43+15+74.5+15</f>
        <v>162.5</v>
      </c>
      <c r="E75" s="4">
        <v>3211</v>
      </c>
      <c r="F75" s="3" t="s">
        <v>94</v>
      </c>
      <c r="G75" s="17" t="s">
        <v>12</v>
      </c>
    </row>
    <row r="76" spans="1:7" x14ac:dyDescent="0.25">
      <c r="A76" s="3"/>
      <c r="B76" s="6"/>
      <c r="C76" s="4"/>
      <c r="D76" s="39">
        <f>792.58</f>
        <v>792.58</v>
      </c>
      <c r="E76" s="4">
        <v>3212</v>
      </c>
      <c r="F76" s="3" t="s">
        <v>95</v>
      </c>
      <c r="G76" s="17" t="s">
        <v>12</v>
      </c>
    </row>
    <row r="77" spans="1:7" x14ac:dyDescent="0.25">
      <c r="A77" s="3"/>
      <c r="B77" s="6"/>
      <c r="C77" s="4"/>
      <c r="D77" s="39">
        <f>20+20</f>
        <v>40</v>
      </c>
      <c r="E77" s="4">
        <v>3214</v>
      </c>
      <c r="F77" s="3" t="s">
        <v>96</v>
      </c>
      <c r="G77" s="17" t="s">
        <v>12</v>
      </c>
    </row>
    <row r="78" spans="1:7" x14ac:dyDescent="0.25">
      <c r="A78" s="3"/>
      <c r="B78" s="6"/>
      <c r="C78" s="4"/>
      <c r="D78" s="39">
        <v>0.57999999999999996</v>
      </c>
      <c r="E78" s="4">
        <v>3231</v>
      </c>
      <c r="F78" s="3" t="s">
        <v>33</v>
      </c>
      <c r="G78" s="17" t="s">
        <v>12</v>
      </c>
    </row>
    <row r="79" spans="1:7" x14ac:dyDescent="0.25">
      <c r="A79" s="3" t="s">
        <v>110</v>
      </c>
      <c r="B79" s="6"/>
      <c r="C79" s="4"/>
      <c r="D79" s="39">
        <v>168</v>
      </c>
      <c r="E79" s="4">
        <v>3295</v>
      </c>
      <c r="F79" s="3" t="s">
        <v>97</v>
      </c>
      <c r="G79" s="17" t="s">
        <v>12</v>
      </c>
    </row>
    <row r="80" spans="1:7" x14ac:dyDescent="0.25">
      <c r="A80" s="3"/>
      <c r="B80" s="6"/>
      <c r="C80" s="4"/>
      <c r="D80" s="39"/>
      <c r="E80" s="4"/>
      <c r="F80" s="3"/>
      <c r="G80" s="17"/>
    </row>
    <row r="81" spans="1:7" x14ac:dyDescent="0.25">
      <c r="A81" s="3"/>
      <c r="B81" s="6"/>
      <c r="C81" s="4"/>
      <c r="D81" s="39"/>
      <c r="E81" s="4"/>
      <c r="F81" s="3"/>
      <c r="G81" s="17"/>
    </row>
    <row r="82" spans="1:7" ht="21" customHeight="1" thickBot="1" x14ac:dyDescent="0.3">
      <c r="A82" s="36" t="s">
        <v>111</v>
      </c>
      <c r="B82" s="11"/>
      <c r="C82" s="12"/>
      <c r="D82" s="40">
        <f>SUM(D70:D81)</f>
        <v>70947.670000000013</v>
      </c>
      <c r="E82" s="12"/>
      <c r="F82" s="14"/>
      <c r="G82" s="15"/>
    </row>
    <row r="83" spans="1:7" ht="16.5" thickBot="1" x14ac:dyDescent="0.3">
      <c r="A83" s="37" t="s">
        <v>112</v>
      </c>
      <c r="B83" s="18"/>
      <c r="C83" s="19"/>
      <c r="D83" s="41">
        <f>SUM(D11,D13,D15,D17,D19,D21,D23,D25,D27,D29,D31,D33,D35,D37,D39,D41,D43,D45,D47,D49,D51,D53,D55,D57,D59,D61,D63,D65,D67,D82)</f>
        <v>75588.410000000018</v>
      </c>
      <c r="E83" s="19"/>
      <c r="F83" s="20"/>
      <c r="G83" s="21"/>
    </row>
    <row r="84" spans="1:7" x14ac:dyDescent="0.25">
      <c r="A84" s="3"/>
      <c r="B84" s="6"/>
      <c r="C84" s="4"/>
      <c r="D84" s="8"/>
      <c r="E84" s="4"/>
      <c r="F84" s="3"/>
    </row>
    <row r="85" spans="1:7" x14ac:dyDescent="0.25">
      <c r="A85" s="3"/>
      <c r="B85" s="6"/>
      <c r="C85" s="4"/>
      <c r="D85" s="8"/>
      <c r="E85" s="4"/>
      <c r="F85" s="3"/>
    </row>
    <row r="86" spans="1:7" x14ac:dyDescent="0.25">
      <c r="A86" s="3" t="s">
        <v>117</v>
      </c>
      <c r="B86" s="6"/>
      <c r="C86" s="4"/>
      <c r="D86" s="8"/>
      <c r="E86" s="4"/>
      <c r="F86" s="3"/>
    </row>
    <row r="87" spans="1:7" x14ac:dyDescent="0.25">
      <c r="A87" s="3"/>
      <c r="B87" s="6"/>
      <c r="C87" s="4"/>
      <c r="D87" s="8"/>
      <c r="E87" s="4"/>
      <c r="F87" s="4" t="s">
        <v>114</v>
      </c>
    </row>
    <row r="88" spans="1:7" x14ac:dyDescent="0.25">
      <c r="A88" s="3"/>
      <c r="B88" s="6"/>
      <c r="C88" s="4"/>
      <c r="D88" s="8"/>
      <c r="E88" s="4"/>
      <c r="F88" s="4" t="s">
        <v>115</v>
      </c>
    </row>
    <row r="89" spans="1:7" x14ac:dyDescent="0.25">
      <c r="A89" s="3"/>
      <c r="B89" s="6"/>
      <c r="C89" s="4"/>
      <c r="D89" s="8"/>
      <c r="E89" s="4"/>
      <c r="F89" s="4" t="s">
        <v>116</v>
      </c>
    </row>
    <row r="90" spans="1:7" x14ac:dyDescent="0.25">
      <c r="A90" s="3"/>
      <c r="B90" s="6"/>
      <c r="C90" s="4"/>
      <c r="D90" s="8"/>
      <c r="E90" s="4"/>
      <c r="F90" s="3"/>
    </row>
    <row r="91" spans="1:7" x14ac:dyDescent="0.25">
      <c r="A91" s="3"/>
      <c r="B91" s="6"/>
      <c r="C91" s="4"/>
      <c r="D91" s="8"/>
      <c r="E91" s="4"/>
      <c r="F91" s="3"/>
    </row>
    <row r="92" spans="1:7" x14ac:dyDescent="0.25">
      <c r="A92" s="3"/>
      <c r="B92" s="6"/>
      <c r="C92" s="4"/>
      <c r="D92" s="8"/>
      <c r="E92" s="4"/>
      <c r="F92" s="3"/>
    </row>
    <row r="93" spans="1:7" x14ac:dyDescent="0.25">
      <c r="A93" s="3"/>
      <c r="B93" s="6"/>
      <c r="C93" s="4"/>
      <c r="D93" s="8"/>
      <c r="E93" s="4"/>
      <c r="F93" s="3"/>
    </row>
    <row r="94" spans="1:7" x14ac:dyDescent="0.25">
      <c r="A94" s="3"/>
      <c r="B94" s="6"/>
      <c r="C94" s="4"/>
      <c r="D94" s="8"/>
      <c r="E94" s="4"/>
      <c r="F94" s="3"/>
    </row>
    <row r="95" spans="1:7" x14ac:dyDescent="0.25">
      <c r="A95" s="3"/>
      <c r="B95" s="6"/>
      <c r="C95" s="4"/>
      <c r="D95" s="8"/>
      <c r="E95" s="4"/>
      <c r="F95" s="3"/>
    </row>
    <row r="96" spans="1:7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  <c r="B3925" s="6"/>
      <c r="C3925" s="4"/>
      <c r="D3925" s="8"/>
      <c r="E3925" s="4"/>
      <c r="F3925" s="3"/>
    </row>
    <row r="3926" spans="1:6" x14ac:dyDescent="0.25">
      <c r="A3926" s="3"/>
      <c r="B3926" s="6"/>
      <c r="C3926" s="4"/>
      <c r="D3926" s="8"/>
      <c r="E3926" s="4"/>
      <c r="F3926" s="3"/>
    </row>
    <row r="3927" spans="1:6" x14ac:dyDescent="0.25">
      <c r="A3927" s="3"/>
      <c r="B3927" s="6"/>
      <c r="C3927" s="4"/>
      <c r="D3927" s="8"/>
      <c r="E3927" s="4"/>
      <c r="F3927" s="3"/>
    </row>
    <row r="3928" spans="1:6" x14ac:dyDescent="0.25">
      <c r="A3928" s="3"/>
      <c r="B3928" s="6"/>
      <c r="C3928" s="4"/>
      <c r="D3928" s="8"/>
      <c r="E3928" s="4"/>
      <c r="F3928" s="3"/>
    </row>
    <row r="3929" spans="1:6" x14ac:dyDescent="0.25">
      <c r="A3929" s="3"/>
      <c r="B3929" s="6"/>
      <c r="C3929" s="4"/>
      <c r="D3929" s="8"/>
      <c r="E3929" s="4"/>
      <c r="F3929" s="3"/>
    </row>
    <row r="3930" spans="1:6" x14ac:dyDescent="0.25">
      <c r="A3930" s="3"/>
      <c r="B3930" s="6"/>
      <c r="C3930" s="4"/>
      <c r="D3930" s="8"/>
      <c r="E3930" s="4"/>
      <c r="F3930" s="3"/>
    </row>
    <row r="3931" spans="1:6" x14ac:dyDescent="0.25">
      <c r="A3931" s="3"/>
      <c r="B3931" s="6"/>
      <c r="C3931" s="4"/>
      <c r="D3931" s="8"/>
      <c r="E3931" s="4"/>
      <c r="F3931" s="3"/>
    </row>
    <row r="3932" spans="1:6" x14ac:dyDescent="0.25">
      <c r="A3932" s="3"/>
      <c r="B3932" s="6"/>
      <c r="C3932" s="4"/>
      <c r="D3932" s="8"/>
      <c r="E3932" s="4"/>
      <c r="F3932" s="3"/>
    </row>
    <row r="3933" spans="1:6" x14ac:dyDescent="0.25">
      <c r="A3933" s="3"/>
      <c r="B3933" s="6"/>
      <c r="C3933" s="4"/>
      <c r="D3933" s="8"/>
      <c r="E3933" s="4"/>
      <c r="F3933" s="3"/>
    </row>
    <row r="3934" spans="1:6" x14ac:dyDescent="0.25">
      <c r="A3934" s="3"/>
      <c r="B3934" s="6"/>
      <c r="C3934" s="4"/>
      <c r="D3934" s="8"/>
      <c r="E3934" s="4"/>
      <c r="F3934" s="3"/>
    </row>
    <row r="3935" spans="1:6" x14ac:dyDescent="0.25">
      <c r="A3935" s="3"/>
      <c r="B3935" s="6"/>
      <c r="C3935" s="4"/>
      <c r="D3935" s="8"/>
      <c r="E3935" s="4"/>
      <c r="F3935" s="3"/>
    </row>
    <row r="3936" spans="1:6" x14ac:dyDescent="0.25">
      <c r="A3936" s="3"/>
      <c r="B3936" s="6"/>
      <c r="C3936" s="4"/>
      <c r="D3936" s="8"/>
      <c r="E3936" s="4"/>
      <c r="F3936" s="3"/>
    </row>
    <row r="3937" spans="1:6" x14ac:dyDescent="0.25">
      <c r="A3937" s="3"/>
      <c r="B3937" s="6"/>
      <c r="C3937" s="4"/>
      <c r="D3937" s="8"/>
      <c r="E3937" s="4"/>
      <c r="F3937" s="3"/>
    </row>
    <row r="3938" spans="1:6" x14ac:dyDescent="0.25">
      <c r="A3938" s="3"/>
      <c r="B3938" s="6"/>
      <c r="C3938" s="4"/>
      <c r="D3938" s="8"/>
      <c r="E3938" s="4"/>
      <c r="F3938" s="3"/>
    </row>
    <row r="3939" spans="1:6" x14ac:dyDescent="0.25">
      <c r="A3939" s="3"/>
      <c r="B3939" s="6"/>
      <c r="C3939" s="4"/>
      <c r="D3939" s="8"/>
      <c r="E3939" s="4"/>
      <c r="F3939" s="3"/>
    </row>
    <row r="3940" spans="1:6" x14ac:dyDescent="0.25">
      <c r="A3940" s="3"/>
      <c r="B3940" s="6"/>
      <c r="C3940" s="4"/>
      <c r="D3940" s="8"/>
      <c r="E3940" s="4"/>
      <c r="F3940" s="3"/>
    </row>
    <row r="3941" spans="1:6" x14ac:dyDescent="0.25">
      <c r="A3941" s="3"/>
      <c r="B3941" s="6"/>
      <c r="C3941" s="4"/>
      <c r="D3941" s="8"/>
      <c r="E3941" s="4"/>
      <c r="F3941" s="3"/>
    </row>
    <row r="3942" spans="1:6" x14ac:dyDescent="0.25">
      <c r="A3942" s="3"/>
      <c r="B3942" s="6"/>
      <c r="C3942" s="4"/>
      <c r="D3942" s="8"/>
      <c r="E3942" s="4"/>
      <c r="F3942" s="3"/>
    </row>
    <row r="3943" spans="1:6" x14ac:dyDescent="0.25">
      <c r="A3943" s="3"/>
      <c r="B3943" s="6"/>
      <c r="C3943" s="4"/>
      <c r="D3943" s="8"/>
      <c r="E3943" s="4"/>
      <c r="F3943" s="3"/>
    </row>
    <row r="3944" spans="1:6" x14ac:dyDescent="0.25">
      <c r="A3944" s="3"/>
      <c r="B3944" s="6"/>
      <c r="C3944" s="4"/>
      <c r="D3944" s="8"/>
      <c r="E3944" s="4"/>
      <c r="F3944" s="3"/>
    </row>
    <row r="3945" spans="1:6" x14ac:dyDescent="0.25">
      <c r="A3945" s="3"/>
      <c r="B3945" s="6"/>
      <c r="C3945" s="4"/>
      <c r="D3945" s="8"/>
      <c r="E3945" s="4"/>
      <c r="F3945" s="3"/>
    </row>
    <row r="3946" spans="1:6" x14ac:dyDescent="0.25">
      <c r="A3946" s="3"/>
      <c r="B3946" s="6"/>
      <c r="C3946" s="4"/>
      <c r="D3946" s="8"/>
      <c r="E3946" s="4"/>
      <c r="F3946" s="3"/>
    </row>
    <row r="3947" spans="1:6" x14ac:dyDescent="0.25">
      <c r="A3947" s="3"/>
      <c r="B3947" s="6"/>
      <c r="C3947" s="4"/>
      <c r="D3947" s="8"/>
      <c r="E3947" s="4"/>
      <c r="F3947" s="3"/>
    </row>
    <row r="3948" spans="1:6" x14ac:dyDescent="0.25">
      <c r="A3948" s="3"/>
      <c r="B3948" s="6"/>
      <c r="C3948" s="4"/>
      <c r="D3948" s="8"/>
      <c r="E3948" s="4"/>
      <c r="F3948" s="3"/>
    </row>
    <row r="3949" spans="1:6" x14ac:dyDescent="0.25">
      <c r="A3949" s="3"/>
      <c r="B3949" s="6"/>
      <c r="C3949" s="4"/>
      <c r="D3949" s="8"/>
      <c r="E3949" s="4"/>
      <c r="F3949" s="3"/>
    </row>
    <row r="3950" spans="1:6" x14ac:dyDescent="0.25">
      <c r="A3950" s="3"/>
      <c r="B3950" s="6"/>
      <c r="C3950" s="4"/>
      <c r="D3950" s="8"/>
      <c r="E3950" s="4"/>
      <c r="F3950" s="3"/>
    </row>
    <row r="3951" spans="1:6" x14ac:dyDescent="0.25">
      <c r="A3951" s="3"/>
      <c r="B3951" s="6"/>
      <c r="C3951" s="4"/>
      <c r="D3951" s="8"/>
      <c r="E3951" s="4"/>
      <c r="F3951" s="3"/>
    </row>
    <row r="3952" spans="1:6" x14ac:dyDescent="0.25">
      <c r="A3952" s="3"/>
      <c r="B3952" s="6"/>
      <c r="C3952" s="4"/>
      <c r="D3952" s="8"/>
      <c r="E3952" s="4"/>
      <c r="F3952" s="3"/>
    </row>
    <row r="3953" spans="1:6" x14ac:dyDescent="0.25">
      <c r="A3953" s="3"/>
      <c r="B3953" s="6"/>
      <c r="C3953" s="4"/>
      <c r="D3953" s="8"/>
      <c r="E3953" s="4"/>
      <c r="F3953" s="3"/>
    </row>
    <row r="3954" spans="1:6" x14ac:dyDescent="0.25">
      <c r="A3954" s="3"/>
      <c r="B3954" s="6"/>
      <c r="C3954" s="4"/>
      <c r="D3954" s="8"/>
      <c r="E3954" s="4"/>
      <c r="F3954" s="3"/>
    </row>
    <row r="3955" spans="1:6" x14ac:dyDescent="0.25">
      <c r="A3955" s="3"/>
      <c r="B3955" s="6"/>
      <c r="C3955" s="4"/>
      <c r="D3955" s="8"/>
      <c r="E3955" s="4"/>
      <c r="F3955" s="3"/>
    </row>
    <row r="3956" spans="1:6" x14ac:dyDescent="0.25">
      <c r="A3956" s="3"/>
      <c r="B3956" s="6"/>
      <c r="C3956" s="4"/>
      <c r="D3956" s="8"/>
      <c r="E3956" s="4"/>
      <c r="F3956" s="3"/>
    </row>
    <row r="3957" spans="1:6" x14ac:dyDescent="0.25">
      <c r="A3957" s="3"/>
      <c r="B3957" s="6"/>
      <c r="C3957" s="4"/>
      <c r="D3957" s="8"/>
      <c r="E3957" s="4"/>
      <c r="F3957" s="3"/>
    </row>
    <row r="3958" spans="1:6" x14ac:dyDescent="0.25">
      <c r="A3958" s="3"/>
      <c r="B3958" s="6"/>
      <c r="C3958" s="4"/>
      <c r="D3958" s="8"/>
      <c r="E3958" s="4"/>
      <c r="F3958" s="3"/>
    </row>
    <row r="3959" spans="1:6" x14ac:dyDescent="0.25">
      <c r="A3959" s="3"/>
      <c r="B3959" s="6"/>
      <c r="C3959" s="4"/>
      <c r="D3959" s="8"/>
      <c r="E3959" s="4"/>
      <c r="F3959" s="3"/>
    </row>
    <row r="3960" spans="1:6" x14ac:dyDescent="0.25">
      <c r="A3960" s="3"/>
      <c r="B3960" s="6"/>
      <c r="C3960" s="4"/>
      <c r="D3960" s="8"/>
      <c r="E3960" s="4"/>
      <c r="F3960" s="3"/>
    </row>
    <row r="3961" spans="1:6" x14ac:dyDescent="0.25">
      <c r="A3961" s="3"/>
      <c r="B3961" s="6"/>
      <c r="C3961" s="4"/>
      <c r="D3961" s="8"/>
      <c r="E3961" s="4"/>
      <c r="F3961" s="3"/>
    </row>
    <row r="3962" spans="1:6" x14ac:dyDescent="0.25">
      <c r="A3962" s="3"/>
      <c r="B3962" s="6"/>
      <c r="C3962" s="4"/>
      <c r="D3962" s="8"/>
      <c r="E3962" s="4"/>
      <c r="F3962" s="3"/>
    </row>
    <row r="3963" spans="1:6" x14ac:dyDescent="0.25">
      <c r="A3963" s="3"/>
      <c r="B3963" s="6"/>
      <c r="C3963" s="4"/>
      <c r="D3963" s="8"/>
      <c r="E3963" s="4"/>
      <c r="F3963" s="3"/>
    </row>
    <row r="3964" spans="1:6" x14ac:dyDescent="0.25">
      <c r="A3964" s="3"/>
      <c r="B3964" s="6"/>
      <c r="C3964" s="4"/>
      <c r="D3964" s="8"/>
      <c r="E3964" s="4"/>
      <c r="F3964" s="3"/>
    </row>
    <row r="3965" spans="1:6" x14ac:dyDescent="0.25">
      <c r="A3965" s="3"/>
      <c r="B3965" s="6"/>
      <c r="C3965" s="4"/>
      <c r="D3965" s="8"/>
      <c r="E3965" s="4"/>
      <c r="F3965" s="3"/>
    </row>
    <row r="3966" spans="1:6" x14ac:dyDescent="0.25">
      <c r="A3966" s="3"/>
      <c r="B3966" s="6"/>
      <c r="C3966" s="4"/>
      <c r="D3966" s="8"/>
      <c r="E3966" s="4"/>
      <c r="F3966" s="3"/>
    </row>
    <row r="3967" spans="1:6" x14ac:dyDescent="0.25">
      <c r="A3967" s="3"/>
      <c r="B3967" s="6"/>
      <c r="C3967" s="4"/>
      <c r="D3967" s="8"/>
      <c r="E3967" s="4"/>
      <c r="F3967" s="3"/>
    </row>
    <row r="3968" spans="1:6" x14ac:dyDescent="0.25">
      <c r="A3968" s="3"/>
      <c r="B3968" s="6"/>
      <c r="C3968" s="4"/>
      <c r="D3968" s="8"/>
      <c r="E3968" s="4"/>
      <c r="F3968" s="3"/>
    </row>
    <row r="3969" spans="1:6" x14ac:dyDescent="0.25">
      <c r="A3969" s="3"/>
      <c r="B3969" s="6"/>
      <c r="C3969" s="4"/>
      <c r="D3969" s="8"/>
      <c r="E3969" s="4"/>
      <c r="F3969" s="3"/>
    </row>
    <row r="3970" spans="1:6" x14ac:dyDescent="0.25">
      <c r="A3970" s="3"/>
      <c r="B3970" s="6"/>
      <c r="C3970" s="4"/>
      <c r="D3970" s="8"/>
      <c r="E3970" s="4"/>
      <c r="F3970" s="3"/>
    </row>
    <row r="3971" spans="1:6" x14ac:dyDescent="0.25">
      <c r="A3971" s="3"/>
      <c r="B3971" s="6"/>
      <c r="C3971" s="4"/>
      <c r="D3971" s="8"/>
      <c r="E3971" s="4"/>
      <c r="F3971" s="3"/>
    </row>
    <row r="3972" spans="1:6" x14ac:dyDescent="0.25">
      <c r="A3972" s="3"/>
      <c r="B3972" s="6"/>
      <c r="C3972" s="4"/>
      <c r="D3972" s="8"/>
      <c r="E3972" s="4"/>
      <c r="F3972" s="3"/>
    </row>
    <row r="3973" spans="1:6" x14ac:dyDescent="0.25">
      <c r="A3973" s="3"/>
    </row>
    <row r="3974" spans="1:6" x14ac:dyDescent="0.25">
      <c r="A3974" s="3"/>
    </row>
    <row r="3975" spans="1:6" x14ac:dyDescent="0.25">
      <c r="A3975" s="3"/>
    </row>
    <row r="3976" spans="1:6" x14ac:dyDescent="0.25">
      <c r="A3976" s="3"/>
    </row>
    <row r="3977" spans="1:6" x14ac:dyDescent="0.25">
      <c r="A3977" s="3"/>
    </row>
    <row r="3978" spans="1:6" x14ac:dyDescent="0.25">
      <c r="A3978" s="3"/>
    </row>
    <row r="3979" spans="1:6" x14ac:dyDescent="0.25">
      <c r="A3979" s="3"/>
    </row>
    <row r="3980" spans="1:6" x14ac:dyDescent="0.25">
      <c r="A3980" s="3"/>
    </row>
    <row r="3981" spans="1:6" x14ac:dyDescent="0.25">
      <c r="A3981" s="3"/>
    </row>
    <row r="3982" spans="1:6" x14ac:dyDescent="0.25">
      <c r="A3982" s="3"/>
    </row>
    <row r="3983" spans="1:6" x14ac:dyDescent="0.25">
      <c r="A3983" s="3"/>
    </row>
    <row r="3984" spans="1:6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  <row r="4409" spans="1:1" x14ac:dyDescent="0.25">
      <c r="A4409" s="3"/>
    </row>
    <row r="4410" spans="1:1" x14ac:dyDescent="0.25">
      <c r="A4410" s="3"/>
    </row>
    <row r="4411" spans="1:1" x14ac:dyDescent="0.25">
      <c r="A4411" s="3"/>
    </row>
    <row r="4412" spans="1:1" x14ac:dyDescent="0.25">
      <c r="A4412" s="3"/>
    </row>
    <row r="4413" spans="1:1" x14ac:dyDescent="0.25">
      <c r="A4413" s="3"/>
    </row>
    <row r="4414" spans="1:1" x14ac:dyDescent="0.25">
      <c r="A4414" s="3"/>
    </row>
    <row r="4415" spans="1:1" x14ac:dyDescent="0.25">
      <c r="A4415" s="3"/>
    </row>
    <row r="4416" spans="1:1" x14ac:dyDescent="0.25">
      <c r="A4416" s="3"/>
    </row>
    <row r="4417" spans="1:1" x14ac:dyDescent="0.25">
      <c r="A4417" s="3"/>
    </row>
    <row r="4418" spans="1:1" x14ac:dyDescent="0.25">
      <c r="A4418" s="3"/>
    </row>
    <row r="4419" spans="1:1" x14ac:dyDescent="0.25">
      <c r="A4419" s="3"/>
    </row>
    <row r="4420" spans="1:1" x14ac:dyDescent="0.25">
      <c r="A4420" s="3"/>
    </row>
    <row r="4421" spans="1:1" x14ac:dyDescent="0.25">
      <c r="A4421" s="3"/>
    </row>
    <row r="4422" spans="1:1" x14ac:dyDescent="0.25">
      <c r="A4422" s="3"/>
    </row>
    <row r="4423" spans="1:1" x14ac:dyDescent="0.25">
      <c r="A4423" s="3"/>
    </row>
    <row r="4424" spans="1:1" x14ac:dyDescent="0.25">
      <c r="A4424" s="3"/>
    </row>
    <row r="4425" spans="1:1" x14ac:dyDescent="0.25">
      <c r="A4425" s="3"/>
    </row>
    <row r="4426" spans="1:1" x14ac:dyDescent="0.25">
      <c r="A4426" s="3"/>
    </row>
    <row r="4427" spans="1:1" x14ac:dyDescent="0.25">
      <c r="A4427" s="3"/>
    </row>
    <row r="4428" spans="1:1" x14ac:dyDescent="0.25">
      <c r="A4428" s="3"/>
    </row>
    <row r="4429" spans="1:1" x14ac:dyDescent="0.25">
      <c r="A4429" s="3"/>
    </row>
    <row r="4430" spans="1:1" x14ac:dyDescent="0.25">
      <c r="A4430" s="3"/>
    </row>
    <row r="4431" spans="1:1" x14ac:dyDescent="0.25">
      <c r="A4431" s="3"/>
    </row>
    <row r="4432" spans="1:1" x14ac:dyDescent="0.25">
      <c r="A4432" s="3"/>
    </row>
    <row r="4433" spans="1:1" x14ac:dyDescent="0.25">
      <c r="A4433" s="3"/>
    </row>
    <row r="4434" spans="1:1" x14ac:dyDescent="0.25">
      <c r="A4434" s="3"/>
    </row>
    <row r="4435" spans="1:1" x14ac:dyDescent="0.25">
      <c r="A4435" s="3"/>
    </row>
    <row r="4436" spans="1:1" x14ac:dyDescent="0.25">
      <c r="A4436" s="3"/>
    </row>
    <row r="4437" spans="1:1" x14ac:dyDescent="0.25">
      <c r="A4437" s="3"/>
    </row>
    <row r="4438" spans="1:1" x14ac:dyDescent="0.25">
      <c r="A4438" s="3"/>
    </row>
    <row r="4439" spans="1:1" x14ac:dyDescent="0.25">
      <c r="A4439" s="3"/>
    </row>
    <row r="4440" spans="1:1" x14ac:dyDescent="0.25">
      <c r="A4440" s="3"/>
    </row>
    <row r="4441" spans="1:1" x14ac:dyDescent="0.25">
      <c r="A4441" s="3"/>
    </row>
    <row r="4442" spans="1:1" x14ac:dyDescent="0.25">
      <c r="A4442" s="3"/>
    </row>
    <row r="4443" spans="1:1" x14ac:dyDescent="0.25">
      <c r="A4443" s="3"/>
    </row>
    <row r="4444" spans="1:1" x14ac:dyDescent="0.25">
      <c r="A4444" s="3"/>
    </row>
    <row r="4445" spans="1:1" x14ac:dyDescent="0.25">
      <c r="A4445" s="3"/>
    </row>
    <row r="4446" spans="1:1" x14ac:dyDescent="0.25">
      <c r="A4446" s="3"/>
    </row>
    <row r="4447" spans="1:1" x14ac:dyDescent="0.25">
      <c r="A4447" s="3"/>
    </row>
    <row r="4448" spans="1:1" x14ac:dyDescent="0.25">
      <c r="A4448" s="3"/>
    </row>
    <row r="4449" spans="1:1" x14ac:dyDescent="0.25">
      <c r="A4449" s="3"/>
    </row>
    <row r="4450" spans="1:1" x14ac:dyDescent="0.25">
      <c r="A4450" s="3"/>
    </row>
    <row r="4451" spans="1:1" x14ac:dyDescent="0.25">
      <c r="A4451" s="3"/>
    </row>
    <row r="4452" spans="1:1" x14ac:dyDescent="0.25">
      <c r="A4452" s="3"/>
    </row>
    <row r="4453" spans="1:1" x14ac:dyDescent="0.25">
      <c r="A4453" s="3"/>
    </row>
    <row r="4454" spans="1:1" x14ac:dyDescent="0.25">
      <c r="A4454" s="3"/>
    </row>
    <row r="4455" spans="1:1" x14ac:dyDescent="0.25">
      <c r="A4455" s="3"/>
    </row>
    <row r="4456" spans="1:1" x14ac:dyDescent="0.25">
      <c r="A4456" s="3"/>
    </row>
  </sheetData>
  <mergeCells count="1">
    <mergeCell ref="A7:G7"/>
  </mergeCells>
  <pageMargins left="0.51181102362204722" right="0.31496062992125984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2024-10-15T09:30:29Z</cp:lastPrinted>
  <dcterms:created xsi:type="dcterms:W3CDTF">2024-03-05T11:42:46Z</dcterms:created>
  <dcterms:modified xsi:type="dcterms:W3CDTF">2024-10-15T09:33:12Z</dcterms:modified>
</cp:coreProperties>
</file>