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500" activeTab="0"/>
  </bookViews>
  <sheets>
    <sheet name="1-2024" sheetId="1" r:id="rId1"/>
  </sheets>
  <definedNames/>
  <calcPr fullCalcOnLoad="1"/>
</workbook>
</file>

<file path=xl/sharedStrings.xml><?xml version="1.0" encoding="utf-8"?>
<sst xmlns="http://schemas.openxmlformats.org/spreadsheetml/2006/main" count="205" uniqueCount="114">
  <si>
    <t>OIB: 29768513109</t>
  </si>
  <si>
    <t>JAVNA OBJAVA INFORMACIJA O TROŠENJU SREDSTAVA</t>
  </si>
  <si>
    <t>KONTO</t>
  </si>
  <si>
    <t>OIB</t>
  </si>
  <si>
    <t>USTANOVA ZA MEDICINU RADA I ŠPORTA dr. Novački</t>
  </si>
  <si>
    <t>77425236873</t>
  </si>
  <si>
    <t>KTC D.D.</t>
  </si>
  <si>
    <t>95970838122</t>
  </si>
  <si>
    <t>18804286885</t>
  </si>
  <si>
    <t>81793146560</t>
  </si>
  <si>
    <t>ZAGREBAČKA BANKA ZAGREB</t>
  </si>
  <si>
    <t>92963223473</t>
  </si>
  <si>
    <t>HEP-PLIN d.o.o.</t>
  </si>
  <si>
    <t>41317489366</t>
  </si>
  <si>
    <t>KRAKOM VODOOPSKRBA I ODVODNJA D.O.O.</t>
  </si>
  <si>
    <t>18850488440</t>
  </si>
  <si>
    <t>FINANCIJSKA AGENCIJA</t>
  </si>
  <si>
    <t>85821130368</t>
  </si>
  <si>
    <t>HEP-OPSKRBA D.O.O.</t>
  </si>
  <si>
    <t>63073332379</t>
  </si>
  <si>
    <t>24114025595</t>
  </si>
  <si>
    <t>FIDUS PAVIĆ D.O.O.</t>
  </si>
  <si>
    <t>95612559446</t>
  </si>
  <si>
    <t>VODOOPSKRBA I ODVODNJA PREGRADA D.O.O.</t>
  </si>
  <si>
    <t>73492360733</t>
  </si>
  <si>
    <t>38016445738</t>
  </si>
  <si>
    <t>55305844525</t>
  </si>
  <si>
    <t>NAZIV PRIMATELJA</t>
  </si>
  <si>
    <t>razdoblje od 01.01.2024. do 31.01.2024.</t>
  </si>
  <si>
    <t>SJEDIŠTE PRIMATELJA</t>
  </si>
  <si>
    <t>VRSTA RASHODA I IZDATKA</t>
  </si>
  <si>
    <t>Krapina</t>
  </si>
  <si>
    <t>OSNOVNA ŠKOLA ANTUNA MIHANOVIĆA PETROVSKO</t>
  </si>
  <si>
    <t>Petrovsko 58A, 49234 PETROVSKO</t>
  </si>
  <si>
    <t>IBAN: HR5623600001101391973</t>
  </si>
  <si>
    <t>Tel: 049/300-717</t>
  </si>
  <si>
    <t>mail: skola@os-amihanovica-petrovsko.skole.hr
                   os.petrovsko@gmail.com</t>
  </si>
  <si>
    <t>Ukupno za KTC d.d.</t>
  </si>
  <si>
    <t>IZNOS</t>
  </si>
  <si>
    <t>PRESEČKI MESNICA, TRG., UGOST. I PRIJEVOZ</t>
  </si>
  <si>
    <t>PRESEČKI D.O.O.</t>
  </si>
  <si>
    <t xml:space="preserve">KRAKOM D.O.O. </t>
  </si>
  <si>
    <t>Zagreb</t>
  </si>
  <si>
    <t>Osijek</t>
  </si>
  <si>
    <t>LEDO PLUS D.O.O.</t>
  </si>
  <si>
    <t>Đurmanec</t>
  </si>
  <si>
    <t>Pregrada</t>
  </si>
  <si>
    <t>KERAMIX D.O.O.</t>
  </si>
  <si>
    <t>ZAGORSKI VODOVOD D.O.O.D</t>
  </si>
  <si>
    <t>Zabok</t>
  </si>
  <si>
    <t>Materijal i sirovine</t>
  </si>
  <si>
    <t>Uredski materijal i ostali materijalni rashodi</t>
  </si>
  <si>
    <t>Usluge telefona, pošte i prijevoza</t>
  </si>
  <si>
    <t>66089976432</t>
  </si>
  <si>
    <t>LIDL HRVATSKA D.O.O.</t>
  </si>
  <si>
    <t>Velika Gorica</t>
  </si>
  <si>
    <t>Računalne usluge</t>
  </si>
  <si>
    <t>Ukupno za PRESEČKI MESNICA</t>
  </si>
  <si>
    <t>Komunalne usluge</t>
  </si>
  <si>
    <t>Ukupno za KRAKOM d.o.o.</t>
  </si>
  <si>
    <t>Ukupno za PRESEČKI d.o.o.</t>
  </si>
  <si>
    <t>Bankarske usluge</t>
  </si>
  <si>
    <t>Ukupno za Zagrebačka banka d.d.</t>
  </si>
  <si>
    <t>Ukupno za HEP-PLIN d.o.o.</t>
  </si>
  <si>
    <t>07179054100</t>
  </si>
  <si>
    <t>Ukupno za LEDO PLUS D.O.O.</t>
  </si>
  <si>
    <t>Ukupno za HEP-OPSKRBA D.O.O.</t>
  </si>
  <si>
    <t>Ukupno za FINANCIJSKA AGENCIJA</t>
  </si>
  <si>
    <t>Energija</t>
  </si>
  <si>
    <t>SAMOIZBOR trg. Na veliko i malo, Dejan Krkalo</t>
  </si>
  <si>
    <t>Ukupno za SAMOIZBOR trg. Na veliko i malo</t>
  </si>
  <si>
    <t>Hrvatski Telekom d.d.</t>
  </si>
  <si>
    <t>Ukupno za Hrvatski Telekom d.d.</t>
  </si>
  <si>
    <t>RAČUNOVODSTVENI SERVIS obrt za rač. Servis i info.</t>
  </si>
  <si>
    <t>Ukupno za RAČUNOVODSTVENI SERVIS</t>
  </si>
  <si>
    <t>Usluge tekućeg investicijskog održavanja</t>
  </si>
  <si>
    <t>Ukupno za KRAKOM VODOOPSKRBA</t>
  </si>
  <si>
    <t>CENTAR ZA DJECU ADOLESCENTE I RODITELJE</t>
  </si>
  <si>
    <t>Ukupno za CENTAR DAR</t>
  </si>
  <si>
    <t>TOOLS4SCHOOLS D.O.O.</t>
  </si>
  <si>
    <t>Ukupnoza TOOLS4SCHOOLS D.O.O.</t>
  </si>
  <si>
    <t>Ukupno za FIDUS PAVIĆ D.O.O.</t>
  </si>
  <si>
    <t>Materijal i dijelovi za tekuće investicijsko održavanje</t>
  </si>
  <si>
    <t>BAUHAUS - ZAGREB</t>
  </si>
  <si>
    <t>UKUPNO za BAUHAUS</t>
  </si>
  <si>
    <t xml:space="preserve">Ukupno za METRO CASH &amp; CARRY </t>
  </si>
  <si>
    <t>METRO CASH &amp; CARRY HRVATSKA</t>
  </si>
  <si>
    <t>Uupno za VODOOPSKRBA I ODVODNJA</t>
  </si>
  <si>
    <t>Ukupno za KERAMIX D.O.O.</t>
  </si>
  <si>
    <t xml:space="preserve">Ukuno za IBIS GRAFIKA </t>
  </si>
  <si>
    <t>Ukupno za ZAGORSKI VODOVOD D.O.O.D</t>
  </si>
  <si>
    <t>IBIS GRAFIKA</t>
  </si>
  <si>
    <t>Knjige, umjetnička dijela</t>
  </si>
  <si>
    <t>Ukupno za LIDL HRVATSKA D.O.O.</t>
  </si>
  <si>
    <t>Ukupno za USTANOVU ZA MEDICINU RADA</t>
  </si>
  <si>
    <t>UKUPNO PRIMATELJI SREDSTAVA KATEGORIJA 1</t>
  </si>
  <si>
    <t>UKUPNO PRIMATELJI SREDSTAVA KATEGORIJA 2</t>
  </si>
  <si>
    <t>Andrijana Osredečki, mag.prim.educ.</t>
  </si>
  <si>
    <t>OGOVORNA OSOBA:</t>
  </si>
  <si>
    <t>ravnateljica</t>
  </si>
  <si>
    <t>U Petrovskom, 19. 2.2024.</t>
  </si>
  <si>
    <t>Ostali rashodi za zaposlene</t>
  </si>
  <si>
    <t>Doprinosi za obavezno zdravstveno osoguranje</t>
  </si>
  <si>
    <t>Službena putovanja</t>
  </si>
  <si>
    <t>Naknade za prijevoz</t>
  </si>
  <si>
    <t>Ostale naknade troškova zaposlenima</t>
  </si>
  <si>
    <t>Plaće za stalno zaposlene</t>
  </si>
  <si>
    <t>Plaće za prekovremeni</t>
  </si>
  <si>
    <t>Plaće za posebne uvjete rada</t>
  </si>
  <si>
    <t>Novčana naknada zbog nezapošljavanja osoba s invaliditetom</t>
  </si>
  <si>
    <t>Zdravstvene i veterinarske usluge</t>
  </si>
  <si>
    <t>Uređaji, strojevi i oprema za ostale namjene</t>
  </si>
  <si>
    <t>Stručno usavršavanje zaposlenika</t>
  </si>
  <si>
    <t>DRŽAVNI PRORAČUN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</si>
</sst>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\.m\.yyyy\."/>
    <numFmt numFmtId="173" formatCode="[$-41A]d\.\ mmmm\ yyyy\."/>
  </numFmts>
  <fonts count="45">
    <font>
      <sz val="10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5" fillId="8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5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4" fillId="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6" fillId="0" borderId="10" xfId="0" applyFont="1" applyBorder="1" applyAlignment="1" quotePrefix="1">
      <alignment horizontal="center" vertical="top"/>
    </xf>
    <xf numFmtId="2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4" fontId="9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top"/>
    </xf>
    <xf numFmtId="4" fontId="4" fillId="12" borderId="12" xfId="0" applyNumberFormat="1" applyFont="1" applyFill="1" applyBorder="1" applyAlignment="1">
      <alignment vertical="top"/>
    </xf>
    <xf numFmtId="4" fontId="4" fillId="12" borderId="13" xfId="0" applyNumberFormat="1" applyFont="1" applyFill="1" applyBorder="1" applyAlignment="1">
      <alignment vertical="top"/>
    </xf>
    <xf numFmtId="4" fontId="4" fillId="12" borderId="12" xfId="0" applyNumberFormat="1" applyFont="1" applyFill="1" applyBorder="1" applyAlignment="1">
      <alignment vertical="top"/>
    </xf>
    <xf numFmtId="0" fontId="0" fillId="12" borderId="12" xfId="0" applyFill="1" applyBorder="1" applyAlignment="1">
      <alignment horizontal="right" vertical="top"/>
    </xf>
    <xf numFmtId="0" fontId="0" fillId="12" borderId="13" xfId="0" applyFill="1" applyBorder="1" applyAlignment="1">
      <alignment vertical="center"/>
    </xf>
    <xf numFmtId="0" fontId="4" fillId="12" borderId="14" xfId="0" applyFont="1" applyFill="1" applyBorder="1" applyAlignment="1">
      <alignment horizontal="center" vertical="top"/>
    </xf>
    <xf numFmtId="0" fontId="4" fillId="12" borderId="12" xfId="0" applyFont="1" applyFill="1" applyBorder="1" applyAlignment="1">
      <alignment horizontal="center" vertical="top"/>
    </xf>
    <xf numFmtId="0" fontId="4" fillId="12" borderId="14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9"/>
  <sheetViews>
    <sheetView showGridLines="0" tabSelected="1" zoomScalePageLayoutView="0" workbookViewId="0" topLeftCell="A1">
      <selection activeCell="F56" sqref="F56"/>
    </sheetView>
  </sheetViews>
  <sheetFormatPr defaultColWidth="6.8515625" defaultRowHeight="12.75" customHeight="1"/>
  <cols>
    <col min="1" max="1" width="48.28125" style="0" customWidth="1"/>
    <col min="2" max="2" width="15.00390625" style="4" customWidth="1"/>
    <col min="3" max="3" width="13.00390625" style="4" customWidth="1"/>
    <col min="4" max="4" width="9.8515625" style="0" customWidth="1"/>
    <col min="5" max="5" width="10.7109375" style="21" customWidth="1"/>
    <col min="6" max="6" width="43.57421875" style="28" customWidth="1"/>
  </cols>
  <sheetData>
    <row r="1" ht="14.25" customHeight="1">
      <c r="A1" s="7" t="s">
        <v>32</v>
      </c>
    </row>
    <row r="2" ht="13.5" customHeight="1">
      <c r="A2" s="5" t="s">
        <v>33</v>
      </c>
    </row>
    <row r="3" ht="13.5" customHeight="1">
      <c r="A3" s="5" t="s">
        <v>0</v>
      </c>
    </row>
    <row r="4" ht="13.5" customHeight="1">
      <c r="A4" s="5" t="s">
        <v>34</v>
      </c>
    </row>
    <row r="5" ht="13.5" customHeight="1">
      <c r="A5" s="5" t="s">
        <v>35</v>
      </c>
    </row>
    <row r="6" ht="27" customHeight="1">
      <c r="A6" s="6" t="s">
        <v>36</v>
      </c>
    </row>
    <row r="7" ht="21.75" customHeight="1">
      <c r="A7" s="1"/>
    </row>
    <row r="8" spans="1:6" ht="27.75" customHeight="1">
      <c r="A8" s="65" t="s">
        <v>1</v>
      </c>
      <c r="B8" s="66"/>
      <c r="C8" s="66"/>
      <c r="D8" s="66"/>
      <c r="E8" s="66"/>
      <c r="F8" s="66"/>
    </row>
    <row r="9" spans="1:6" ht="24" customHeight="1">
      <c r="A9" s="67" t="s">
        <v>28</v>
      </c>
      <c r="B9" s="67"/>
      <c r="C9" s="67"/>
      <c r="D9" s="67"/>
      <c r="E9" s="67"/>
      <c r="F9" s="67"/>
    </row>
    <row r="10" ht="16.5" customHeight="1"/>
    <row r="11" spans="1:6" ht="18" customHeight="1">
      <c r="A11" s="68"/>
      <c r="B11" s="68"/>
      <c r="C11" s="68"/>
      <c r="D11" s="68"/>
      <c r="E11" s="68"/>
      <c r="F11" s="68"/>
    </row>
    <row r="12" ht="12" customHeight="1"/>
    <row r="13" spans="1:6" ht="14.25" customHeight="1">
      <c r="A13" s="69"/>
      <c r="B13" s="69"/>
      <c r="C13" s="16"/>
      <c r="D13" s="2"/>
      <c r="E13" s="69"/>
      <c r="F13" s="69"/>
    </row>
    <row r="14" spans="1:6" ht="34.5" customHeight="1">
      <c r="A14" s="14" t="s">
        <v>27</v>
      </c>
      <c r="B14" s="17" t="s">
        <v>3</v>
      </c>
      <c r="C14" s="25" t="s">
        <v>29</v>
      </c>
      <c r="D14" s="14" t="s">
        <v>38</v>
      </c>
      <c r="E14" s="17" t="s">
        <v>2</v>
      </c>
      <c r="F14" s="17" t="s">
        <v>30</v>
      </c>
    </row>
    <row r="15" spans="1:6" ht="0.75" customHeight="1">
      <c r="A15" s="3"/>
      <c r="B15" s="18"/>
      <c r="C15" s="18"/>
      <c r="D15" s="3"/>
      <c r="E15" s="22"/>
      <c r="F15" s="29"/>
    </row>
    <row r="16" spans="1:6" ht="1.5" customHeight="1">
      <c r="A16" s="3"/>
      <c r="B16" s="18"/>
      <c r="C16" s="18"/>
      <c r="D16" s="3"/>
      <c r="E16" s="22"/>
      <c r="F16" s="29"/>
    </row>
    <row r="17" spans="1:6" ht="12.75" customHeight="1" hidden="1">
      <c r="A17" s="3"/>
      <c r="B17" s="18"/>
      <c r="C17" s="18"/>
      <c r="D17" s="3"/>
      <c r="E17" s="22"/>
      <c r="F17" s="29"/>
    </row>
    <row r="18" spans="1:6" ht="0.75" customHeight="1">
      <c r="A18" s="3"/>
      <c r="B18" s="18"/>
      <c r="C18" s="18"/>
      <c r="D18" s="3"/>
      <c r="E18" s="22"/>
      <c r="F18" s="29"/>
    </row>
    <row r="19" spans="1:6" ht="1.5" customHeight="1">
      <c r="A19" s="3"/>
      <c r="B19" s="18"/>
      <c r="C19" s="18"/>
      <c r="D19" s="3"/>
      <c r="E19" s="22"/>
      <c r="F19" s="29"/>
    </row>
    <row r="20" spans="1:6" ht="12.75">
      <c r="A20" s="8" t="s">
        <v>4</v>
      </c>
      <c r="B20" s="10" t="s">
        <v>5</v>
      </c>
      <c r="C20" s="10" t="s">
        <v>31</v>
      </c>
      <c r="D20" s="11">
        <v>50</v>
      </c>
      <c r="E20" s="23">
        <v>3236</v>
      </c>
      <c r="F20" s="52" t="s">
        <v>110</v>
      </c>
    </row>
    <row r="21" spans="1:6" ht="12.75">
      <c r="A21" s="26" t="s">
        <v>94</v>
      </c>
      <c r="B21" s="19"/>
      <c r="C21" s="19"/>
      <c r="D21" s="13">
        <f>D20</f>
        <v>50</v>
      </c>
      <c r="E21" s="23"/>
      <c r="F21" s="31"/>
    </row>
    <row r="22" spans="1:6" ht="6" customHeight="1">
      <c r="A22" s="12"/>
      <c r="B22" s="19"/>
      <c r="C22" s="19"/>
      <c r="D22" s="13"/>
      <c r="E22" s="23"/>
      <c r="F22" s="31"/>
    </row>
    <row r="23" spans="1:6" ht="12.75">
      <c r="A23" s="8" t="s">
        <v>6</v>
      </c>
      <c r="B23" s="10" t="s">
        <v>7</v>
      </c>
      <c r="C23" s="10" t="s">
        <v>31</v>
      </c>
      <c r="D23" s="11">
        <v>61.11</v>
      </c>
      <c r="E23" s="23">
        <v>3221</v>
      </c>
      <c r="F23" s="32" t="s">
        <v>51</v>
      </c>
    </row>
    <row r="24" spans="1:6" ht="12.75">
      <c r="A24" s="8" t="s">
        <v>6</v>
      </c>
      <c r="B24" s="10" t="s">
        <v>7</v>
      </c>
      <c r="C24" s="10" t="s">
        <v>31</v>
      </c>
      <c r="D24" s="11">
        <v>62.31</v>
      </c>
      <c r="E24" s="23">
        <v>3222</v>
      </c>
      <c r="F24" s="32" t="s">
        <v>50</v>
      </c>
    </row>
    <row r="25" spans="1:6" ht="12.75">
      <c r="A25" s="8" t="s">
        <v>6</v>
      </c>
      <c r="B25" s="10" t="s">
        <v>7</v>
      </c>
      <c r="C25" s="10" t="s">
        <v>31</v>
      </c>
      <c r="D25" s="11">
        <v>82.99</v>
      </c>
      <c r="E25" s="23">
        <v>3222</v>
      </c>
      <c r="F25" s="32" t="s">
        <v>50</v>
      </c>
    </row>
    <row r="26" spans="1:6" ht="12.75">
      <c r="A26" s="8" t="s">
        <v>6</v>
      </c>
      <c r="B26" s="10" t="s">
        <v>7</v>
      </c>
      <c r="C26" s="10" t="s">
        <v>31</v>
      </c>
      <c r="D26" s="11">
        <v>171.42</v>
      </c>
      <c r="E26" s="23">
        <v>3222</v>
      </c>
      <c r="F26" s="32" t="s">
        <v>50</v>
      </c>
    </row>
    <row r="27" spans="1:6" ht="12.75">
      <c r="A27" s="8" t="s">
        <v>6</v>
      </c>
      <c r="B27" s="10" t="s">
        <v>7</v>
      </c>
      <c r="C27" s="10" t="s">
        <v>31</v>
      </c>
      <c r="D27" s="11">
        <v>94.78</v>
      </c>
      <c r="E27" s="23">
        <v>3222</v>
      </c>
      <c r="F27" s="32" t="s">
        <v>50</v>
      </c>
    </row>
    <row r="28" spans="1:6" ht="12.75">
      <c r="A28" s="8" t="s">
        <v>6</v>
      </c>
      <c r="B28" s="10" t="s">
        <v>7</v>
      </c>
      <c r="C28" s="10" t="s">
        <v>31</v>
      </c>
      <c r="D28" s="11">
        <v>60.18</v>
      </c>
      <c r="E28" s="23">
        <v>3222</v>
      </c>
      <c r="F28" s="32" t="s">
        <v>50</v>
      </c>
    </row>
    <row r="29" spans="1:6" ht="12.75">
      <c r="A29" s="8" t="s">
        <v>6</v>
      </c>
      <c r="B29" s="10" t="s">
        <v>7</v>
      </c>
      <c r="C29" s="10" t="s">
        <v>31</v>
      </c>
      <c r="D29" s="11">
        <v>40.95</v>
      </c>
      <c r="E29" s="23">
        <v>3222</v>
      </c>
      <c r="F29" s="32" t="s">
        <v>50</v>
      </c>
    </row>
    <row r="30" spans="1:6" ht="12.75">
      <c r="A30" s="8" t="s">
        <v>6</v>
      </c>
      <c r="B30" s="10" t="s">
        <v>7</v>
      </c>
      <c r="C30" s="10" t="s">
        <v>31</v>
      </c>
      <c r="D30" s="11">
        <v>69.78</v>
      </c>
      <c r="E30" s="23">
        <v>3222</v>
      </c>
      <c r="F30" s="32" t="s">
        <v>50</v>
      </c>
    </row>
    <row r="31" spans="1:6" ht="12.75">
      <c r="A31" s="8" t="s">
        <v>6</v>
      </c>
      <c r="B31" s="10" t="s">
        <v>7</v>
      </c>
      <c r="C31" s="10" t="s">
        <v>31</v>
      </c>
      <c r="D31" s="11">
        <v>52.09</v>
      </c>
      <c r="E31" s="23">
        <v>3222</v>
      </c>
      <c r="F31" s="32" t="s">
        <v>50</v>
      </c>
    </row>
    <row r="32" spans="1:6" ht="12.75">
      <c r="A32" s="8" t="s">
        <v>6</v>
      </c>
      <c r="B32" s="10" t="s">
        <v>7</v>
      </c>
      <c r="C32" s="10" t="s">
        <v>31</v>
      </c>
      <c r="D32" s="11">
        <v>31.3</v>
      </c>
      <c r="E32" s="23">
        <v>3222</v>
      </c>
      <c r="F32" s="32" t="s">
        <v>50</v>
      </c>
    </row>
    <row r="33" spans="1:6" ht="12.75">
      <c r="A33" s="12" t="s">
        <v>37</v>
      </c>
      <c r="B33" s="19"/>
      <c r="C33" s="10"/>
      <c r="D33" s="13">
        <f>SUM(D23:D32)</f>
        <v>726.91</v>
      </c>
      <c r="E33" s="23"/>
      <c r="F33" s="31"/>
    </row>
    <row r="34" spans="1:6" ht="5.25" customHeight="1">
      <c r="A34" s="9"/>
      <c r="B34" s="10"/>
      <c r="C34" s="10"/>
      <c r="D34" s="9"/>
      <c r="E34" s="23"/>
      <c r="F34" s="31"/>
    </row>
    <row r="35" spans="1:6" ht="12.75">
      <c r="A35" s="9" t="s">
        <v>39</v>
      </c>
      <c r="B35" s="10">
        <v>65254063529</v>
      </c>
      <c r="C35" s="10" t="s">
        <v>31</v>
      </c>
      <c r="D35" s="9">
        <v>317.85</v>
      </c>
      <c r="E35" s="23">
        <v>3222</v>
      </c>
      <c r="F35" s="32" t="s">
        <v>50</v>
      </c>
    </row>
    <row r="36" spans="1:6" ht="12.75">
      <c r="A36" s="9" t="s">
        <v>39</v>
      </c>
      <c r="B36" s="10">
        <v>65254063530</v>
      </c>
      <c r="C36" s="10" t="s">
        <v>31</v>
      </c>
      <c r="D36" s="9">
        <v>183.25</v>
      </c>
      <c r="E36" s="23">
        <v>3222</v>
      </c>
      <c r="F36" s="32" t="s">
        <v>50</v>
      </c>
    </row>
    <row r="37" spans="1:6" ht="12.75">
      <c r="A37" s="12" t="s">
        <v>57</v>
      </c>
      <c r="B37" s="10"/>
      <c r="C37" s="10"/>
      <c r="D37" s="12">
        <f>SUM(D35:D36)</f>
        <v>501.1</v>
      </c>
      <c r="E37" s="23"/>
      <c r="F37" s="32"/>
    </row>
    <row r="38" spans="1:6" ht="6" customHeight="1">
      <c r="A38" s="9"/>
      <c r="B38" s="10"/>
      <c r="C38" s="10"/>
      <c r="D38" s="9"/>
      <c r="E38" s="23"/>
      <c r="F38" s="31"/>
    </row>
    <row r="39" spans="1:6" ht="12.75">
      <c r="A39" s="8" t="s">
        <v>41</v>
      </c>
      <c r="B39" s="10" t="s">
        <v>8</v>
      </c>
      <c r="C39" s="10" t="s">
        <v>31</v>
      </c>
      <c r="D39" s="11">
        <v>29.17</v>
      </c>
      <c r="E39" s="23">
        <v>3234</v>
      </c>
      <c r="F39" s="32" t="s">
        <v>58</v>
      </c>
    </row>
    <row r="40" spans="1:6" ht="12.75">
      <c r="A40" s="8" t="s">
        <v>41</v>
      </c>
      <c r="B40" s="10" t="s">
        <v>8</v>
      </c>
      <c r="C40" s="10" t="s">
        <v>31</v>
      </c>
      <c r="D40" s="11">
        <v>61.57</v>
      </c>
      <c r="E40" s="23">
        <v>3234</v>
      </c>
      <c r="F40" s="32" t="s">
        <v>58</v>
      </c>
    </row>
    <row r="41" spans="1:6" ht="12.75">
      <c r="A41" s="36" t="s">
        <v>59</v>
      </c>
      <c r="B41" s="10"/>
      <c r="C41" s="10"/>
      <c r="D41" s="35">
        <f>SUM(D39:D40)</f>
        <v>90.74000000000001</v>
      </c>
      <c r="E41" s="23"/>
      <c r="F41" s="32"/>
    </row>
    <row r="42" spans="1:6" ht="6" customHeight="1">
      <c r="A42" s="9"/>
      <c r="B42" s="10"/>
      <c r="C42" s="10"/>
      <c r="D42" s="9"/>
      <c r="E42" s="23"/>
      <c r="F42" s="31"/>
    </row>
    <row r="43" spans="1:6" ht="12.75">
      <c r="A43" s="9" t="s">
        <v>40</v>
      </c>
      <c r="B43" s="10">
        <v>38177029450</v>
      </c>
      <c r="C43" s="10" t="s">
        <v>31</v>
      </c>
      <c r="D43" s="9">
        <v>107.35</v>
      </c>
      <c r="E43" s="23">
        <v>3222</v>
      </c>
      <c r="F43" s="32" t="s">
        <v>50</v>
      </c>
    </row>
    <row r="44" spans="1:6" ht="12.75">
      <c r="A44" s="9" t="s">
        <v>40</v>
      </c>
      <c r="B44" s="10">
        <v>38177029451</v>
      </c>
      <c r="C44" s="10" t="s">
        <v>31</v>
      </c>
      <c r="D44" s="9">
        <v>330.83</v>
      </c>
      <c r="E44" s="23">
        <v>3222</v>
      </c>
      <c r="F44" s="32" t="s">
        <v>50</v>
      </c>
    </row>
    <row r="45" spans="1:6" ht="12.75">
      <c r="A45" s="9" t="s">
        <v>40</v>
      </c>
      <c r="B45" s="10">
        <v>38177029452</v>
      </c>
      <c r="C45" s="10" t="s">
        <v>31</v>
      </c>
      <c r="D45" s="9">
        <v>53.93</v>
      </c>
      <c r="E45" s="23">
        <v>3222</v>
      </c>
      <c r="F45" s="32" t="s">
        <v>50</v>
      </c>
    </row>
    <row r="46" spans="1:6" ht="12.75">
      <c r="A46" s="9" t="s">
        <v>40</v>
      </c>
      <c r="B46" s="10">
        <v>38177029453</v>
      </c>
      <c r="C46" s="10" t="s">
        <v>31</v>
      </c>
      <c r="D46" s="9">
        <v>201.01</v>
      </c>
      <c r="E46" s="23">
        <v>3222</v>
      </c>
      <c r="F46" s="32" t="s">
        <v>50</v>
      </c>
    </row>
    <row r="47" spans="1:6" ht="12.75">
      <c r="A47" s="12" t="s">
        <v>60</v>
      </c>
      <c r="B47" s="10"/>
      <c r="C47" s="10"/>
      <c r="D47" s="12">
        <f>SUM(D43:D46)</f>
        <v>693.1199999999999</v>
      </c>
      <c r="E47" s="23"/>
      <c r="F47" s="32"/>
    </row>
    <row r="48" spans="1:6" ht="6" customHeight="1">
      <c r="A48" s="9"/>
      <c r="B48" s="10"/>
      <c r="C48" s="10"/>
      <c r="D48" s="9"/>
      <c r="E48" s="23"/>
      <c r="F48" s="31"/>
    </row>
    <row r="49" spans="1:6" ht="12.75">
      <c r="A49" s="8" t="s">
        <v>71</v>
      </c>
      <c r="B49" s="10" t="s">
        <v>9</v>
      </c>
      <c r="C49" s="10" t="s">
        <v>42</v>
      </c>
      <c r="D49" s="11">
        <v>135</v>
      </c>
      <c r="E49" s="23">
        <v>3231</v>
      </c>
      <c r="F49" s="32" t="s">
        <v>52</v>
      </c>
    </row>
    <row r="50" spans="1:6" ht="12.75">
      <c r="A50" s="36" t="s">
        <v>72</v>
      </c>
      <c r="B50" s="10"/>
      <c r="C50" s="10"/>
      <c r="D50" s="13">
        <f>SUM(D49)</f>
        <v>135</v>
      </c>
      <c r="E50" s="23"/>
      <c r="F50" s="31"/>
    </row>
    <row r="51" spans="1:6" ht="4.5" customHeight="1">
      <c r="A51" s="9"/>
      <c r="B51" s="10"/>
      <c r="C51" s="10"/>
      <c r="D51" s="9"/>
      <c r="E51" s="23"/>
      <c r="F51" s="31"/>
    </row>
    <row r="52" spans="1:6" ht="12.75">
      <c r="A52" s="8" t="s">
        <v>10</v>
      </c>
      <c r="B52" s="10" t="s">
        <v>11</v>
      </c>
      <c r="C52" s="10" t="s">
        <v>42</v>
      </c>
      <c r="D52" s="11">
        <v>57.86</v>
      </c>
      <c r="E52" s="23">
        <v>3431</v>
      </c>
      <c r="F52" s="32" t="s">
        <v>61</v>
      </c>
    </row>
    <row r="53" spans="1:6" ht="12.75">
      <c r="A53" s="8" t="s">
        <v>10</v>
      </c>
      <c r="B53" s="10" t="s">
        <v>11</v>
      </c>
      <c r="C53" s="10" t="s">
        <v>42</v>
      </c>
      <c r="D53" s="11">
        <v>16.6</v>
      </c>
      <c r="E53" s="23">
        <v>3431</v>
      </c>
      <c r="F53" s="32" t="s">
        <v>61</v>
      </c>
    </row>
    <row r="54" spans="1:6" ht="12.75">
      <c r="A54" s="12" t="s">
        <v>62</v>
      </c>
      <c r="B54" s="10"/>
      <c r="C54" s="10"/>
      <c r="D54" s="13">
        <f>SUM(D52:D53)</f>
        <v>74.46000000000001</v>
      </c>
      <c r="E54" s="23"/>
      <c r="F54" s="31"/>
    </row>
    <row r="55" spans="1:6" ht="6" customHeight="1">
      <c r="A55" s="9"/>
      <c r="B55" s="10"/>
      <c r="C55" s="10"/>
      <c r="D55" s="9"/>
      <c r="E55" s="23"/>
      <c r="F55" s="31"/>
    </row>
    <row r="56" spans="1:6" ht="12.75">
      <c r="A56" s="8" t="s">
        <v>12</v>
      </c>
      <c r="B56" s="10" t="s">
        <v>13</v>
      </c>
      <c r="C56" s="10" t="s">
        <v>43</v>
      </c>
      <c r="D56" s="11">
        <v>552.54</v>
      </c>
      <c r="E56" s="23">
        <v>3223</v>
      </c>
      <c r="F56" s="32" t="s">
        <v>68</v>
      </c>
    </row>
    <row r="57" spans="1:6" ht="12.75">
      <c r="A57" s="8" t="s">
        <v>12</v>
      </c>
      <c r="B57" s="10" t="s">
        <v>13</v>
      </c>
      <c r="C57" s="10" t="s">
        <v>43</v>
      </c>
      <c r="D57" s="11">
        <v>1783.45</v>
      </c>
      <c r="E57" s="23">
        <v>3223</v>
      </c>
      <c r="F57" s="32" t="s">
        <v>68</v>
      </c>
    </row>
    <row r="58" spans="1:6" ht="12.75">
      <c r="A58" s="36" t="s">
        <v>63</v>
      </c>
      <c r="B58" s="10"/>
      <c r="C58" s="10"/>
      <c r="D58" s="35">
        <f>SUM(D56:D57)</f>
        <v>2335.99</v>
      </c>
      <c r="E58" s="23"/>
      <c r="F58" s="30"/>
    </row>
    <row r="59" spans="1:6" ht="6.75" customHeight="1">
      <c r="A59" s="9"/>
      <c r="B59" s="10"/>
      <c r="C59" s="10"/>
      <c r="D59" s="9"/>
      <c r="E59" s="23"/>
      <c r="F59" s="31"/>
    </row>
    <row r="60" spans="1:6" ht="12.75">
      <c r="A60" s="9" t="s">
        <v>54</v>
      </c>
      <c r="B60" s="10" t="s">
        <v>53</v>
      </c>
      <c r="C60" s="10" t="s">
        <v>55</v>
      </c>
      <c r="D60" s="9">
        <v>12.99</v>
      </c>
      <c r="E60" s="23">
        <v>3222</v>
      </c>
      <c r="F60" s="32" t="s">
        <v>50</v>
      </c>
    </row>
    <row r="61" spans="1:6" ht="12.75">
      <c r="A61" s="12" t="s">
        <v>93</v>
      </c>
      <c r="B61" s="10"/>
      <c r="C61" s="10"/>
      <c r="D61" s="12">
        <f>SUM(D60)</f>
        <v>12.99</v>
      </c>
      <c r="E61" s="23"/>
      <c r="F61" s="31"/>
    </row>
    <row r="62" spans="1:6" ht="6.75" customHeight="1">
      <c r="A62" s="9"/>
      <c r="B62" s="10"/>
      <c r="C62" s="10"/>
      <c r="D62" s="9"/>
      <c r="E62" s="23"/>
      <c r="F62" s="31"/>
    </row>
    <row r="63" spans="1:6" ht="12.75">
      <c r="A63" s="8" t="s">
        <v>14</v>
      </c>
      <c r="B63" s="10" t="s">
        <v>15</v>
      </c>
      <c r="C63" s="10" t="s">
        <v>31</v>
      </c>
      <c r="D63" s="11">
        <v>64.25</v>
      </c>
      <c r="E63" s="23">
        <v>3234</v>
      </c>
      <c r="F63" s="32" t="s">
        <v>58</v>
      </c>
    </row>
    <row r="64" spans="1:6" ht="12.75">
      <c r="A64" s="36" t="s">
        <v>76</v>
      </c>
      <c r="B64" s="10"/>
      <c r="C64" s="10"/>
      <c r="D64" s="35">
        <f>SUM(D63)</f>
        <v>64.25</v>
      </c>
      <c r="E64" s="23"/>
      <c r="F64" s="32"/>
    </row>
    <row r="65" spans="1:6" ht="5.25" customHeight="1">
      <c r="A65" s="9"/>
      <c r="B65" s="10"/>
      <c r="C65" s="10"/>
      <c r="D65" s="9"/>
      <c r="E65" s="23"/>
      <c r="F65" s="31"/>
    </row>
    <row r="66" spans="1:6" ht="12.75">
      <c r="A66" s="9" t="s">
        <v>44</v>
      </c>
      <c r="B66" s="37" t="s">
        <v>64</v>
      </c>
      <c r="C66" s="10" t="s">
        <v>42</v>
      </c>
      <c r="D66" s="9">
        <v>401.64</v>
      </c>
      <c r="E66" s="23">
        <v>3222</v>
      </c>
      <c r="F66" s="32" t="s">
        <v>50</v>
      </c>
    </row>
    <row r="67" spans="1:6" ht="12.75">
      <c r="A67" s="12" t="s">
        <v>65</v>
      </c>
      <c r="B67" s="10"/>
      <c r="C67" s="10"/>
      <c r="D67" s="12">
        <f>SUM(D66)</f>
        <v>401.64</v>
      </c>
      <c r="E67" s="23"/>
      <c r="F67" s="31"/>
    </row>
    <row r="68" spans="1:6" ht="6" customHeight="1">
      <c r="A68" s="9"/>
      <c r="B68" s="10"/>
      <c r="C68" s="10"/>
      <c r="D68" s="9"/>
      <c r="E68" s="23"/>
      <c r="F68" s="31"/>
    </row>
    <row r="69" spans="1:6" ht="12.75">
      <c r="A69" s="8" t="s">
        <v>16</v>
      </c>
      <c r="B69" s="10" t="s">
        <v>17</v>
      </c>
      <c r="C69" s="10" t="s">
        <v>42</v>
      </c>
      <c r="D69" s="11">
        <v>1.66</v>
      </c>
      <c r="E69" s="23">
        <v>3238</v>
      </c>
      <c r="F69" s="34" t="s">
        <v>56</v>
      </c>
    </row>
    <row r="70" spans="1:6" ht="12.75">
      <c r="A70" s="36" t="s">
        <v>67</v>
      </c>
      <c r="B70" s="10"/>
      <c r="C70" s="10"/>
      <c r="D70" s="13">
        <f>SUM(D69)</f>
        <v>1.66</v>
      </c>
      <c r="E70" s="23"/>
      <c r="F70" s="31"/>
    </row>
    <row r="71" spans="1:6" ht="6.75" customHeight="1">
      <c r="A71" s="9"/>
      <c r="B71" s="10"/>
      <c r="C71" s="10"/>
      <c r="D71" s="9"/>
      <c r="E71" s="23"/>
      <c r="F71" s="31"/>
    </row>
    <row r="72" spans="1:6" ht="12.75">
      <c r="A72" s="8" t="s">
        <v>18</v>
      </c>
      <c r="B72" s="10" t="s">
        <v>19</v>
      </c>
      <c r="C72" s="10" t="s">
        <v>42</v>
      </c>
      <c r="D72" s="11">
        <v>453.87</v>
      </c>
      <c r="E72" s="23">
        <v>3223</v>
      </c>
      <c r="F72" s="32" t="s">
        <v>68</v>
      </c>
    </row>
    <row r="73" spans="1:6" ht="12.75">
      <c r="A73" s="36" t="s">
        <v>66</v>
      </c>
      <c r="B73" s="10"/>
      <c r="C73" s="10"/>
      <c r="D73" s="35">
        <f>SUM(D72)</f>
        <v>453.87</v>
      </c>
      <c r="E73" s="23"/>
      <c r="F73" s="30"/>
    </row>
    <row r="74" spans="1:6" ht="6.75" customHeight="1">
      <c r="A74" s="9"/>
      <c r="B74" s="10"/>
      <c r="C74" s="10"/>
      <c r="D74" s="9"/>
      <c r="E74" s="23"/>
      <c r="F74" s="31"/>
    </row>
    <row r="75" spans="1:6" ht="12.75">
      <c r="A75" s="9" t="s">
        <v>83</v>
      </c>
      <c r="B75" s="10">
        <v>71642207963</v>
      </c>
      <c r="C75" s="10" t="s">
        <v>42</v>
      </c>
      <c r="D75" s="9">
        <v>29.85</v>
      </c>
      <c r="E75" s="23">
        <v>3224</v>
      </c>
      <c r="F75" s="32" t="s">
        <v>82</v>
      </c>
    </row>
    <row r="76" spans="1:6" ht="12.75">
      <c r="A76" s="9" t="s">
        <v>83</v>
      </c>
      <c r="B76" s="10">
        <v>71642207963</v>
      </c>
      <c r="C76" s="10" t="s">
        <v>42</v>
      </c>
      <c r="D76" s="9">
        <v>11.95</v>
      </c>
      <c r="E76" s="23">
        <v>3224</v>
      </c>
      <c r="F76" s="32" t="s">
        <v>82</v>
      </c>
    </row>
    <row r="77" spans="1:6" ht="12.75">
      <c r="A77" s="12" t="s">
        <v>84</v>
      </c>
      <c r="B77" s="10"/>
      <c r="C77" s="10"/>
      <c r="D77" s="40">
        <f>SUM(D75:D76)</f>
        <v>41.8</v>
      </c>
      <c r="E77" s="23"/>
      <c r="F77" s="31"/>
    </row>
    <row r="78" spans="1:6" ht="5.25" customHeight="1">
      <c r="A78" s="12"/>
      <c r="B78" s="10"/>
      <c r="C78" s="10"/>
      <c r="D78" s="40"/>
      <c r="E78" s="23"/>
      <c r="F78" s="31"/>
    </row>
    <row r="79" spans="1:6" ht="12.75">
      <c r="A79" s="8" t="s">
        <v>73</v>
      </c>
      <c r="B79" s="10" t="s">
        <v>20</v>
      </c>
      <c r="C79" s="10" t="s">
        <v>31</v>
      </c>
      <c r="D79" s="11">
        <v>63.68</v>
      </c>
      <c r="E79" s="23">
        <v>3232</v>
      </c>
      <c r="F79" s="32" t="s">
        <v>75</v>
      </c>
    </row>
    <row r="80" spans="1:6" ht="12.75">
      <c r="A80" s="36" t="s">
        <v>74</v>
      </c>
      <c r="B80" s="10"/>
      <c r="C80" s="10"/>
      <c r="D80" s="41">
        <f>SUM(D79)</f>
        <v>63.68</v>
      </c>
      <c r="E80" s="23"/>
      <c r="F80" s="31"/>
    </row>
    <row r="81" spans="1:6" ht="7.5" customHeight="1">
      <c r="A81" s="36"/>
      <c r="B81" s="10"/>
      <c r="C81" s="10"/>
      <c r="D81" s="41"/>
      <c r="E81" s="23"/>
      <c r="F81" s="31"/>
    </row>
    <row r="82" spans="1:6" ht="12.75">
      <c r="A82" s="9" t="s">
        <v>79</v>
      </c>
      <c r="B82" s="10">
        <v>17847110267</v>
      </c>
      <c r="C82" s="10" t="s">
        <v>42</v>
      </c>
      <c r="D82" s="9">
        <v>96.27</v>
      </c>
      <c r="E82" s="23">
        <v>3238</v>
      </c>
      <c r="F82" s="34" t="s">
        <v>56</v>
      </c>
    </row>
    <row r="83" spans="1:6" ht="12.75">
      <c r="A83" s="12" t="s">
        <v>80</v>
      </c>
      <c r="B83" s="10"/>
      <c r="C83" s="10"/>
      <c r="D83" s="12">
        <f>SUM(D82)</f>
        <v>96.27</v>
      </c>
      <c r="E83" s="23"/>
      <c r="F83" s="31"/>
    </row>
    <row r="84" spans="1:6" ht="6" customHeight="1">
      <c r="A84" s="9"/>
      <c r="B84" s="10"/>
      <c r="C84" s="10"/>
      <c r="D84" s="9"/>
      <c r="E84" s="23"/>
      <c r="F84" s="31"/>
    </row>
    <row r="85" spans="1:6" ht="12.75">
      <c r="A85" s="8" t="s">
        <v>21</v>
      </c>
      <c r="B85" s="10" t="s">
        <v>22</v>
      </c>
      <c r="C85" s="10" t="s">
        <v>45</v>
      </c>
      <c r="D85" s="11">
        <v>57.04</v>
      </c>
      <c r="E85" s="23">
        <v>3224</v>
      </c>
      <c r="F85" s="32" t="s">
        <v>82</v>
      </c>
    </row>
    <row r="86" spans="1:6" s="7" customFormat="1" ht="12.75">
      <c r="A86" s="36" t="s">
        <v>81</v>
      </c>
      <c r="B86" s="19"/>
      <c r="C86" s="19"/>
      <c r="D86" s="35">
        <f>SUM(D85)</f>
        <v>57.04</v>
      </c>
      <c r="E86" s="42"/>
      <c r="F86" s="43"/>
    </row>
    <row r="87" spans="1:6" ht="4.5" customHeight="1">
      <c r="A87" s="9"/>
      <c r="B87" s="10"/>
      <c r="C87" s="10"/>
      <c r="D87" s="9"/>
      <c r="E87" s="23"/>
      <c r="F87" s="31"/>
    </row>
    <row r="88" spans="1:6" ht="12.75">
      <c r="A88" s="9" t="s">
        <v>77</v>
      </c>
      <c r="B88" s="10">
        <v>82771735916</v>
      </c>
      <c r="C88" s="10" t="s">
        <v>42</v>
      </c>
      <c r="D88" s="38">
        <v>40</v>
      </c>
      <c r="E88" s="23">
        <v>3213</v>
      </c>
      <c r="F88" s="34" t="s">
        <v>112</v>
      </c>
    </row>
    <row r="89" spans="1:6" ht="12.75">
      <c r="A89" s="12" t="s">
        <v>78</v>
      </c>
      <c r="B89" s="10"/>
      <c r="C89" s="10"/>
      <c r="D89" s="40">
        <f>SUM(D88)</f>
        <v>40</v>
      </c>
      <c r="E89" s="23"/>
      <c r="F89" s="31"/>
    </row>
    <row r="90" spans="1:6" ht="4.5" customHeight="1">
      <c r="A90" s="9"/>
      <c r="B90" s="10"/>
      <c r="C90" s="10"/>
      <c r="D90" s="38"/>
      <c r="E90" s="23"/>
      <c r="F90" s="31"/>
    </row>
    <row r="91" spans="1:6" ht="12.75">
      <c r="A91" s="8" t="s">
        <v>23</v>
      </c>
      <c r="B91" s="10" t="s">
        <v>24</v>
      </c>
      <c r="C91" s="10" t="s">
        <v>46</v>
      </c>
      <c r="D91" s="39">
        <v>19.21</v>
      </c>
      <c r="E91" s="23">
        <v>3234</v>
      </c>
      <c r="F91" s="32" t="s">
        <v>58</v>
      </c>
    </row>
    <row r="92" spans="1:6" ht="12.75">
      <c r="A92" s="36" t="s">
        <v>87</v>
      </c>
      <c r="B92" s="10"/>
      <c r="C92" s="10"/>
      <c r="D92" s="44">
        <f>SUM(D91)</f>
        <v>19.21</v>
      </c>
      <c r="E92" s="23"/>
      <c r="F92" s="30"/>
    </row>
    <row r="93" spans="1:6" ht="4.5" customHeight="1">
      <c r="A93" s="9"/>
      <c r="B93" s="10"/>
      <c r="C93" s="10"/>
      <c r="D93" s="38"/>
      <c r="E93" s="23"/>
      <c r="F93" s="31"/>
    </row>
    <row r="94" spans="1:6" ht="12.75">
      <c r="A94" s="9" t="s">
        <v>69</v>
      </c>
      <c r="B94" s="10">
        <v>60524641367</v>
      </c>
      <c r="C94" s="10" t="s">
        <v>31</v>
      </c>
      <c r="D94" s="38">
        <v>212.2</v>
      </c>
      <c r="E94" s="23">
        <v>3221</v>
      </c>
      <c r="F94" s="34" t="s">
        <v>51</v>
      </c>
    </row>
    <row r="95" spans="1:6" ht="12.75">
      <c r="A95" s="12" t="s">
        <v>70</v>
      </c>
      <c r="B95" s="10"/>
      <c r="C95" s="10"/>
      <c r="D95" s="40">
        <f>SUM(D94)</f>
        <v>212.2</v>
      </c>
      <c r="E95" s="23"/>
      <c r="F95" s="31"/>
    </row>
    <row r="96" spans="1:6" ht="4.5" customHeight="1">
      <c r="A96" s="9"/>
      <c r="B96" s="10"/>
      <c r="C96" s="10"/>
      <c r="D96" s="9"/>
      <c r="E96" s="23"/>
      <c r="F96" s="31"/>
    </row>
    <row r="97" spans="1:6" ht="12.75">
      <c r="A97" s="8" t="s">
        <v>86</v>
      </c>
      <c r="B97" s="10" t="s">
        <v>25</v>
      </c>
      <c r="C97" s="10" t="s">
        <v>42</v>
      </c>
      <c r="D97" s="11">
        <v>112.49</v>
      </c>
      <c r="E97" s="23">
        <v>4227</v>
      </c>
      <c r="F97" s="32" t="s">
        <v>111</v>
      </c>
    </row>
    <row r="98" spans="1:6" ht="12.75">
      <c r="A98" s="36" t="s">
        <v>85</v>
      </c>
      <c r="B98" s="10"/>
      <c r="C98" s="10"/>
      <c r="D98" s="35">
        <f>SUM(D97)</f>
        <v>112.49</v>
      </c>
      <c r="E98" s="23"/>
      <c r="F98" s="30"/>
    </row>
    <row r="99" spans="1:6" ht="6" customHeight="1">
      <c r="A99" s="9"/>
      <c r="B99" s="10"/>
      <c r="C99" s="10"/>
      <c r="D99" s="9"/>
      <c r="E99" s="23"/>
      <c r="F99" s="31"/>
    </row>
    <row r="100" spans="1:6" ht="12.75">
      <c r="A100" s="9" t="s">
        <v>47</v>
      </c>
      <c r="B100" s="10">
        <v>53485458942</v>
      </c>
      <c r="C100" s="10" t="s">
        <v>31</v>
      </c>
      <c r="D100" s="9">
        <v>34.14</v>
      </c>
      <c r="E100" s="23">
        <v>3224</v>
      </c>
      <c r="F100" s="32" t="s">
        <v>82</v>
      </c>
    </row>
    <row r="101" spans="1:6" ht="12.75">
      <c r="A101" s="12" t="s">
        <v>88</v>
      </c>
      <c r="B101" s="10"/>
      <c r="C101" s="10"/>
      <c r="D101" s="12">
        <f>SUM(D100)</f>
        <v>34.14</v>
      </c>
      <c r="E101" s="23"/>
      <c r="F101" s="31"/>
    </row>
    <row r="102" spans="1:6" ht="7.5" customHeight="1">
      <c r="A102" s="9"/>
      <c r="B102" s="10"/>
      <c r="C102" s="10"/>
      <c r="D102" s="9"/>
      <c r="E102" s="23"/>
      <c r="F102" s="31"/>
    </row>
    <row r="103" spans="1:6" ht="12.75">
      <c r="A103" s="8" t="s">
        <v>91</v>
      </c>
      <c r="B103" s="10" t="s">
        <v>26</v>
      </c>
      <c r="C103" s="10" t="s">
        <v>42</v>
      </c>
      <c r="D103" s="11">
        <v>120</v>
      </c>
      <c r="E103" s="23">
        <v>4241</v>
      </c>
      <c r="F103" s="32" t="s">
        <v>92</v>
      </c>
    </row>
    <row r="104" spans="1:6" ht="12.75">
      <c r="A104" s="36" t="s">
        <v>89</v>
      </c>
      <c r="B104" s="10"/>
      <c r="C104" s="10"/>
      <c r="D104" s="35">
        <f>SUM(D103)</f>
        <v>120</v>
      </c>
      <c r="E104" s="23"/>
      <c r="F104" s="30"/>
    </row>
    <row r="105" spans="1:6" ht="6" customHeight="1">
      <c r="A105" s="9"/>
      <c r="B105" s="10"/>
      <c r="C105" s="10"/>
      <c r="D105" s="9"/>
      <c r="E105" s="23"/>
      <c r="F105" s="31"/>
    </row>
    <row r="106" spans="1:6" ht="12.75">
      <c r="A106" s="9" t="s">
        <v>48</v>
      </c>
      <c r="B106" s="10">
        <v>61979475705</v>
      </c>
      <c r="C106" s="10" t="s">
        <v>49</v>
      </c>
      <c r="D106" s="9">
        <v>1.89</v>
      </c>
      <c r="E106" s="23">
        <v>3234</v>
      </c>
      <c r="F106" s="34" t="s">
        <v>58</v>
      </c>
    </row>
    <row r="107" spans="1:6" ht="12.75">
      <c r="A107" s="12" t="s">
        <v>90</v>
      </c>
      <c r="B107" s="10"/>
      <c r="C107" s="10"/>
      <c r="D107" s="12">
        <f>SUM(D106)</f>
        <v>1.89</v>
      </c>
      <c r="E107" s="23"/>
      <c r="F107" s="34"/>
    </row>
    <row r="108" spans="1:6" ht="6" customHeight="1">
      <c r="A108" s="53"/>
      <c r="B108" s="46"/>
      <c r="C108" s="46"/>
      <c r="D108" s="53"/>
      <c r="E108" s="47"/>
      <c r="F108" s="54"/>
    </row>
    <row r="109" spans="1:6" ht="12.75">
      <c r="A109" s="45" t="s">
        <v>113</v>
      </c>
      <c r="B109" s="46"/>
      <c r="C109" s="46"/>
      <c r="D109" s="51">
        <v>140</v>
      </c>
      <c r="E109" s="23">
        <v>3295</v>
      </c>
      <c r="F109" s="32" t="s">
        <v>109</v>
      </c>
    </row>
    <row r="110" spans="1:6" ht="12.75">
      <c r="A110" s="53"/>
      <c r="B110" s="46"/>
      <c r="C110" s="46"/>
      <c r="D110" s="55">
        <f>SUM(D109)</f>
        <v>140</v>
      </c>
      <c r="E110" s="47"/>
      <c r="F110" s="54"/>
    </row>
    <row r="111" spans="1:6" ht="6" customHeight="1">
      <c r="A111" s="45"/>
      <c r="B111" s="46"/>
      <c r="C111" s="46"/>
      <c r="D111" s="45"/>
      <c r="E111" s="47"/>
      <c r="F111" s="48"/>
    </row>
    <row r="112" spans="1:6" ht="12.75">
      <c r="A112" s="61" t="s">
        <v>95</v>
      </c>
      <c r="B112" s="62"/>
      <c r="C112" s="62"/>
      <c r="D112" s="56">
        <f>D107+D104+D101+D98+D95+D92+D89+D86+D83+D80+D77+D73+D70+D67+D64+D61+D58+D54+D50+D47+D41+D37+D33+D21+D110</f>
        <v>6480.45</v>
      </c>
      <c r="E112" s="56"/>
      <c r="F112" s="57"/>
    </row>
    <row r="113" spans="1:6" ht="12.75">
      <c r="A113" s="15"/>
      <c r="B113" s="20"/>
      <c r="C113" s="20"/>
      <c r="D113" s="15"/>
      <c r="E113" s="24"/>
      <c r="F113" s="33"/>
    </row>
    <row r="114" spans="1:6" ht="12.75">
      <c r="A114" s="15"/>
      <c r="B114" s="20"/>
      <c r="C114" s="20"/>
      <c r="D114" s="15"/>
      <c r="E114" s="24"/>
      <c r="F114" s="33"/>
    </row>
    <row r="115" spans="1:6" ht="12.75">
      <c r="A115" s="9"/>
      <c r="B115" s="10"/>
      <c r="C115" s="10"/>
      <c r="D115" s="27">
        <v>51627.61</v>
      </c>
      <c r="E115" s="23">
        <v>3111</v>
      </c>
      <c r="F115" s="34" t="s">
        <v>106</v>
      </c>
    </row>
    <row r="116" spans="1:6" ht="12.75">
      <c r="A116" s="9"/>
      <c r="B116" s="10"/>
      <c r="C116" s="10"/>
      <c r="D116" s="27">
        <v>331.11</v>
      </c>
      <c r="E116" s="23">
        <v>3113</v>
      </c>
      <c r="F116" s="34" t="s">
        <v>107</v>
      </c>
    </row>
    <row r="117" spans="1:6" ht="12.75">
      <c r="A117" s="9"/>
      <c r="B117" s="10"/>
      <c r="C117" s="10"/>
      <c r="D117" s="27">
        <v>533.06</v>
      </c>
      <c r="E117" s="23">
        <v>3114</v>
      </c>
      <c r="F117" s="34" t="s">
        <v>108</v>
      </c>
    </row>
    <row r="118" spans="1:6" ht="12.75" customHeight="1">
      <c r="A118" s="3"/>
      <c r="B118" s="18"/>
      <c r="C118" s="18"/>
      <c r="D118" s="27">
        <v>3130.52</v>
      </c>
      <c r="E118" s="23">
        <v>3121</v>
      </c>
      <c r="F118" s="34" t="s">
        <v>101</v>
      </c>
    </row>
    <row r="119" spans="1:6" ht="12.75" customHeight="1">
      <c r="A119" s="3"/>
      <c r="B119" s="18"/>
      <c r="C119" s="18"/>
      <c r="D119" s="27">
        <f>88.58+8475.88</f>
        <v>8564.46</v>
      </c>
      <c r="E119" s="23">
        <v>3132</v>
      </c>
      <c r="F119" s="34" t="s">
        <v>102</v>
      </c>
    </row>
    <row r="120" spans="1:6" ht="12.75" customHeight="1">
      <c r="A120" s="3"/>
      <c r="B120" s="18"/>
      <c r="C120" s="18"/>
      <c r="D120" s="27">
        <f>152+66.08</f>
        <v>218.07999999999998</v>
      </c>
      <c r="E120" s="23">
        <v>3211</v>
      </c>
      <c r="F120" s="34" t="s">
        <v>103</v>
      </c>
    </row>
    <row r="121" spans="1:6" ht="12.75" customHeight="1">
      <c r="A121" s="3"/>
      <c r="B121" s="18"/>
      <c r="C121" s="18"/>
      <c r="D121" s="27">
        <f>30.72+3271.06</f>
        <v>3301.7799999999997</v>
      </c>
      <c r="E121" s="23">
        <v>3212</v>
      </c>
      <c r="F121" s="34" t="s">
        <v>104</v>
      </c>
    </row>
    <row r="122" spans="1:6" ht="12.75" customHeight="1">
      <c r="A122" s="3"/>
      <c r="B122" s="18"/>
      <c r="C122" s="18"/>
      <c r="D122" s="27">
        <v>11.6</v>
      </c>
      <c r="E122" s="23">
        <v>3214</v>
      </c>
      <c r="F122" s="34" t="s">
        <v>105</v>
      </c>
    </row>
    <row r="123" spans="1:6" ht="16.5" customHeight="1">
      <c r="A123" s="63" t="s">
        <v>96</v>
      </c>
      <c r="B123" s="64"/>
      <c r="C123" s="64"/>
      <c r="D123" s="58">
        <f>SUM(D115:D122)</f>
        <v>67718.22</v>
      </c>
      <c r="E123" s="59"/>
      <c r="F123" s="60"/>
    </row>
    <row r="126" ht="12.75" customHeight="1">
      <c r="A126" s="49" t="s">
        <v>100</v>
      </c>
    </row>
    <row r="127" ht="12.75" customHeight="1">
      <c r="F127" s="50" t="s">
        <v>98</v>
      </c>
    </row>
    <row r="128" ht="12.75" customHeight="1">
      <c r="F128" s="50" t="s">
        <v>97</v>
      </c>
    </row>
    <row r="129" ht="12.75" customHeight="1">
      <c r="F129" s="50" t="s">
        <v>99</v>
      </c>
    </row>
  </sheetData>
  <sheetProtection/>
  <mergeCells count="7">
    <mergeCell ref="A112:C112"/>
    <mergeCell ref="A123:C123"/>
    <mergeCell ref="A8:F8"/>
    <mergeCell ref="A9:F9"/>
    <mergeCell ref="A11:F11"/>
    <mergeCell ref="A13:B13"/>
    <mergeCell ref="E13:F13"/>
  </mergeCells>
  <printOptions/>
  <pageMargins left="0" right="0" top="0" bottom="0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korisnik</cp:lastModifiedBy>
  <cp:lastPrinted>2024-02-19T10:01:32Z</cp:lastPrinted>
  <dcterms:created xsi:type="dcterms:W3CDTF">2024-02-16T12:30:34Z</dcterms:created>
  <dcterms:modified xsi:type="dcterms:W3CDTF">2024-02-19T10:03:10Z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A0B44A456053326E0775961CF3DF6AA61068147900DBF91462E6239D567B0335DC79B0AB2C130BAA22DEF00BD55657773EA7892B1005501D6111373E2E2D6377BB8D4ED026783ECDABD70DA434216AA3302EE06C50A878B3B8D3049C6CF3C8AC39F53517CF45EC4363EB4359B8531C647D2919166C0112C22D89501E4B53F78</vt:lpwstr>
  </property>
  <property fmtid="{D5CDD505-2E9C-101B-9397-08002B2CF9AE}" pid="8" name="Business Objects Context Information6">
    <vt:lpwstr>E521E47D7DF00CD660F4C5DFDBC74E7D7D46D1FB754D2BE35FF0206BA14216D2ED6DBA3AD1CE4FA16537487713C54BC87A3C33A66ED53597DA4ECC827F6F29DC7FE49B2D6BD671153997EDCAFFEA3C67D8E540F10AF89522BD20F2B57BF8634789A295866D75E0C3D06BD28F8012E7BA1636727876DAEC99E342B5A87F95295</vt:lpwstr>
  </property>
  <property fmtid="{D5CDD505-2E9C-101B-9397-08002B2CF9AE}" pid="9" name="Business Objects Context Information7">
    <vt:lpwstr>98AA1A58177B1DF6CC34C0333FC3C466402F300FACF4934AB31158EB88E0CED3672F95FEE60DA1B0949E329A4BD8A2233BEAD6964C7EB17D4F2B7821BF51361C3AD4E64A8613F8C7E56D143B98A86B2BE61629D71A38AEC0756F6BEBF2D49AFE932C79705C48F6EE9262FC2B5C36687512F1B1D5658A80B964D7CD381B3B3A5</vt:lpwstr>
  </property>
  <property fmtid="{D5CDD505-2E9C-101B-9397-08002B2CF9AE}" pid="10" name="Business Objects Context Information8">
    <vt:lpwstr>D1553FD378FF47684BD41D9C54FF8D657ECD3E7527444BEDDFDABD6836F2A254D70E145C7C42A034E32A869D4DC6873CE473444F3C1F6A89D237AB686B82C9668DA76B86F7909D7E56D0CFAC2D04858DE5EABBA39EB7072B2D9AE6003C29C1AD9E8B4128E27BED505C04E4658886DC7B10B8F9ABFE1A6B91C1CD05FC549B55C</vt:lpwstr>
  </property>
  <property fmtid="{D5CDD505-2E9C-101B-9397-08002B2CF9AE}" pid="11" name="Business Objects Context Information9">
    <vt:lpwstr>8E516BB5044C2F69A700AF6FF5D1E5B899C8C6AF4AF86960FC4BDD73CE4C5513AA631B04A0ACAA52D96042E0CF2C56E6E91565D6912556F23EB20E997F4E555FF61842AAA63</vt:lpwstr>
  </property>
</Properties>
</file>